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CUENTA NO. 240-010599-0" sheetId="1" r:id="rId1"/>
  </sheets>
  <definedNames>
    <definedName name="_xlnm.Print_Area" localSheetId="0">'CUENTA NO. 240-010599-0'!$B$1:$G$175</definedName>
    <definedName name="_xlnm.Print_Titles" localSheetId="0">'CUENTA NO. 240-010599-0'!$1:$14</definedName>
  </definedNames>
  <calcPr fullCalcOnLoad="1"/>
</workbook>
</file>

<file path=xl/sharedStrings.xml><?xml version="1.0" encoding="utf-8"?>
<sst xmlns="http://schemas.openxmlformats.org/spreadsheetml/2006/main" count="174" uniqueCount="82">
  <si>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</si>
  <si>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</si>
  <si>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</si>
  <si>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</si>
  <si>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</si>
  <si>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</si>
  <si>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</si>
  <si>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</si>
  <si>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</si>
  <si>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</si>
  <si>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TOTALES / BALANCE FINAL*</t>
  </si>
  <si>
    <t>*</t>
  </si>
  <si>
    <t>Efectivo restringido por embargos retentivos aplicados por demanda de pago de prestaciones laborales.</t>
  </si>
  <si>
    <t>DEPOSITO</t>
  </si>
  <si>
    <t>AVISO DEBITO</t>
  </si>
  <si>
    <t>IMPUESTO LEY 288-04 (0.15%)</t>
  </si>
  <si>
    <t>COMISION BANCARIA</t>
  </si>
  <si>
    <t>INTERESES USO FONDOS EN TRANSITO</t>
  </si>
  <si>
    <t>GLADYS ALTAGRACIA YERMENOS INOA</t>
  </si>
  <si>
    <t>NAIROBY SOSA</t>
  </si>
  <si>
    <t>FLOR MATEO ENCARNACION</t>
  </si>
  <si>
    <t>ISABEL ORTEGA ALMONTE</t>
  </si>
  <si>
    <t>CLARIBEL DE LA ROSA</t>
  </si>
  <si>
    <t>NOELIA ALTAGRACIA HENRIQUEZ</t>
  </si>
  <si>
    <t>HAISEL EVELIO MERCEDES</t>
  </si>
  <si>
    <t>NARCISA JANET DE JESUS ESCARRAMAN</t>
  </si>
  <si>
    <t>EDENORTE DOMINICANA, S.A.</t>
  </si>
  <si>
    <t>EMPRESA DISTRIBUIDORA DE ELECTRICIDAD DEL ESTE, S,A.</t>
  </si>
  <si>
    <t>ANGELA MILESY RODRIGUEZ BATISTA</t>
  </si>
  <si>
    <t>RAMON JIMENEZ HERNANDEZ</t>
  </si>
  <si>
    <t>EDESUR DOMINICANA, S.A.</t>
  </si>
  <si>
    <t>HUMANO SEGUROS , S.A</t>
  </si>
  <si>
    <t>INSTITUTO DE ESTABILIZACION DE PRECIOS (  INESPRE )</t>
  </si>
  <si>
    <t>DARWIN ALEXIS PUELLO MONTILLA</t>
  </si>
  <si>
    <t>GISSEL ACOSTA BATISTA</t>
  </si>
  <si>
    <t>CARMEN SUSANA PINEDA LEON</t>
  </si>
  <si>
    <t>JARISA MEDINA FEDERICO</t>
  </si>
  <si>
    <t>JENNY ELISA GOMEZ JIMENEZ</t>
  </si>
  <si>
    <t>ADALGISA ABREU</t>
  </si>
  <si>
    <t>ELIZABETH VERONICA MATOS</t>
  </si>
  <si>
    <t>ALEXANDRA DE LA CRUZ DONASTORG</t>
  </si>
  <si>
    <t>DANIELA DE LA CRUZ PUELLO</t>
  </si>
  <si>
    <t>CLAUDINA PEREZ RAMIREZ</t>
  </si>
  <si>
    <t>EMILIO SIMEON PEREZ NUÑEZ</t>
  </si>
  <si>
    <t>ALEXANDRA ALTAGRACIA MORETA JUMA</t>
  </si>
  <si>
    <t>MARIA ESTRELLA MEJIA</t>
  </si>
  <si>
    <t>ESTEFANY RODRIGUEZ VALENZUELA</t>
  </si>
  <si>
    <t>GLENNYS MERCEDES JIMENEZ SERRATA</t>
  </si>
  <si>
    <t>JAROL DE JESUS MATEO</t>
  </si>
  <si>
    <t>ANGELICA MARIA ROSARIO</t>
  </si>
  <si>
    <t>EDITORA DEL CARIBE, C. POR A.</t>
  </si>
  <si>
    <t>EDITORA LISTIN DIARIO, S.A.</t>
  </si>
  <si>
    <t>FRANCISCA MATEO MORILLO</t>
  </si>
  <si>
    <t>DELMA NOEMI MATOS MEJIA</t>
  </si>
  <si>
    <t>L Y D TRANSPORTE, SRL.</t>
  </si>
  <si>
    <t>GENESIS V. FELIZ CUELLO</t>
  </si>
  <si>
    <t>ROSA LANTIGUA</t>
  </si>
  <si>
    <t>INSTITUTO DE ADMINISTRACION PUBLICA ( INAP)</t>
  </si>
  <si>
    <t>DEL 1 AL 30 DE ABRIL 2018</t>
  </si>
  <si>
    <t>4414699</t>
  </si>
  <si>
    <t>LISSELOTTE PEÑA POLANCO</t>
  </si>
  <si>
    <t>JENIFFER GARCIA COCA</t>
  </si>
  <si>
    <t>MIGUEL ANGEL LUCIANO MARTINEZ</t>
  </si>
  <si>
    <t>ESPERANZA ADALIS ABREU CAPELLAN</t>
  </si>
  <si>
    <t>DOMINGO ANTONIO NUÑEZ POLANCO</t>
  </si>
  <si>
    <t>CANDIDA ROSA MOYA</t>
  </si>
  <si>
    <t>PROMO PUBLICIDAD MCD, S.R.L.</t>
  </si>
  <si>
    <t>GAEMERA ELECTRO INDUSTRIAL, SRL</t>
  </si>
  <si>
    <t>AGUSTIN VILLAR SANTOS</t>
  </si>
  <si>
    <t>ME IMPRESIONES, SRL</t>
  </si>
  <si>
    <t>HERMANDAD PENSIONADOS DE LA FF.AA Y P.N., INC.</t>
  </si>
  <si>
    <t>CONSOLIDOM, S.R.L.</t>
  </si>
  <si>
    <t>ALF CPM, SRL</t>
  </si>
  <si>
    <t>BACHIPLANES MODERNOS, SRL</t>
  </si>
  <si>
    <t>INSTITUTO DE ESTABILIZACION DE PRECIOS (INESPRE)</t>
  </si>
  <si>
    <t>CEDIMAT</t>
  </si>
  <si>
    <t>GEURIS FALETTE S.</t>
  </si>
  <si>
    <t>MALUGOMEZ COMERCIAL, S.R.L.</t>
  </si>
  <si>
    <t>YNOMARAG COMERCIAL, SRL.</t>
  </si>
  <si>
    <t>INSTITUTO DE ESTABIZACION DE PRECIOS</t>
  </si>
  <si>
    <t>AVISO DE DEBITO EN RECLAMACION</t>
  </si>
  <si>
    <t xml:space="preserve">JAVIER SAAVEDRA 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</si>
</sst>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d/mm/yyyy"/>
    <numFmt numFmtId="165" formatCode="dd/mm/yyyy;@"/>
    <numFmt numFmtId="166" formatCode="#,##0.00000000"/>
    <numFmt numFmtId="167" formatCode="#,##0.0000000000"/>
    <numFmt numFmtId="168" formatCode="#,##0.000000000000_);[Red]\(#,##0.000000000000\)"/>
    <numFmt numFmtId="169" formatCode="#,##0.00;[Red]#,##0.00"/>
    <numFmt numFmtId="170" formatCode="#,##0.000000000_);[Red]\(#,##0.000000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vertical="center"/>
    </xf>
    <xf numFmtId="1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43" fontId="49" fillId="0" borderId="0" xfId="46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43" fontId="50" fillId="0" borderId="0" xfId="46" applyFont="1" applyFill="1" applyAlignment="1">
      <alignment horizontal="center"/>
    </xf>
    <xf numFmtId="0" fontId="51" fillId="0" borderId="0" xfId="0" applyFont="1" applyFill="1" applyAlignment="1">
      <alignment/>
    </xf>
    <xf numFmtId="43" fontId="49" fillId="0" borderId="10" xfId="46" applyFont="1" applyFill="1" applyBorder="1" applyAlignment="1">
      <alignment horizontal="center"/>
    </xf>
    <xf numFmtId="43" fontId="49" fillId="0" borderId="0" xfId="46" applyFont="1" applyFill="1" applyBorder="1" applyAlignment="1">
      <alignment horizontal="center"/>
    </xf>
    <xf numFmtId="43" fontId="49" fillId="0" borderId="0" xfId="46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/>
    </xf>
    <xf numFmtId="43" fontId="25" fillId="33" borderId="12" xfId="46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3" fontId="27" fillId="33" borderId="0" xfId="46" applyFont="1" applyFill="1" applyBorder="1" applyAlignment="1">
      <alignment/>
    </xf>
    <xf numFmtId="43" fontId="26" fillId="33" borderId="14" xfId="46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/>
    </xf>
    <xf numFmtId="43" fontId="25" fillId="33" borderId="16" xfId="46" applyFont="1" applyFill="1" applyBorder="1" applyAlignment="1">
      <alignment horizontal="center"/>
    </xf>
    <xf numFmtId="43" fontId="25" fillId="33" borderId="17" xfId="46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52" fillId="0" borderId="19" xfId="4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51" fillId="0" borderId="0" xfId="0" applyNumberFormat="1" applyFont="1" applyFill="1" applyAlignment="1">
      <alignment/>
    </xf>
    <xf numFmtId="40" fontId="49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/>
    </xf>
    <xf numFmtId="43" fontId="49" fillId="0" borderId="18" xfId="46" applyFont="1" applyFill="1" applyBorder="1" applyAlignment="1">
      <alignment horizontal="center"/>
    </xf>
    <xf numFmtId="40" fontId="49" fillId="0" borderId="0" xfId="46" applyNumberFormat="1" applyFont="1" applyFill="1" applyAlignment="1">
      <alignment/>
    </xf>
    <xf numFmtId="40" fontId="50" fillId="0" borderId="0" xfId="46" applyNumberFormat="1" applyFont="1" applyFill="1" applyAlignment="1">
      <alignment horizontal="center"/>
    </xf>
    <xf numFmtId="40" fontId="27" fillId="33" borderId="0" xfId="46" applyNumberFormat="1" applyFont="1" applyFill="1" applyBorder="1" applyAlignment="1">
      <alignment/>
    </xf>
    <xf numFmtId="40" fontId="25" fillId="33" borderId="16" xfId="46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" fontId="49" fillId="0" borderId="10" xfId="46" applyNumberFormat="1" applyFont="1" applyFill="1" applyBorder="1" applyAlignment="1">
      <alignment horizontal="right"/>
    </xf>
    <xf numFmtId="43" fontId="25" fillId="33" borderId="12" xfId="46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85725</xdr:rowOff>
    </xdr:from>
    <xdr:to>
      <xdr:col>6</xdr:col>
      <xdr:colOff>1009650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76225"/>
          <a:ext cx="868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6"/>
  <sheetViews>
    <sheetView tabSelected="1" zoomScalePageLayoutView="0" workbookViewId="0" topLeftCell="A1">
      <selection activeCell="B1" sqref="B1:B16384"/>
    </sheetView>
  </sheetViews>
  <sheetFormatPr defaultColWidth="11.421875" defaultRowHeight="15"/>
  <cols>
    <col min="1" max="1" width="11.421875" style="1" customWidth="1"/>
    <col min="2" max="2" width="13.140625" style="10" customWidth="1"/>
    <col min="3" max="3" width="17.28125" style="10" bestFit="1" customWidth="1"/>
    <col min="4" max="4" width="52.421875" style="12" bestFit="1" customWidth="1"/>
    <col min="5" max="5" width="17.140625" style="45" bestFit="1" customWidth="1"/>
    <col min="6" max="6" width="16.140625" style="13" bestFit="1" customWidth="1"/>
    <col min="7" max="7" width="15.7109375" style="13" bestFit="1" customWidth="1"/>
    <col min="8" max="8" width="14.140625" style="40" customWidth="1"/>
    <col min="9" max="9" width="9.57421875" style="1" bestFit="1" customWidth="1"/>
    <col min="10" max="16384" width="11.421875" style="1" customWidth="1"/>
  </cols>
  <sheetData>
    <row r="2" ht="15">
      <c r="C2" s="11"/>
    </row>
    <row r="3" ht="15">
      <c r="C3" s="11"/>
    </row>
    <row r="4" ht="15">
      <c r="C4" s="11"/>
    </row>
    <row r="5" ht="15">
      <c r="C5" s="11"/>
    </row>
    <row r="6" ht="15"/>
    <row r="7" spans="2:7" ht="19.5">
      <c r="B7" s="55" t="s">
        <v>0</v>
      </c>
      <c r="C7" s="55"/>
      <c r="D7" s="55"/>
      <c r="E7" s="55"/>
      <c r="F7" s="55"/>
      <c r="G7" s="55"/>
    </row>
    <row r="8" spans="2:7" ht="17.25">
      <c r="B8" s="56" t="s">
        <v>1</v>
      </c>
      <c r="C8" s="56"/>
      <c r="D8" s="56"/>
      <c r="E8" s="56"/>
      <c r="F8" s="56"/>
      <c r="G8" s="56"/>
    </row>
    <row r="9" spans="2:7" ht="15.75">
      <c r="B9" s="57" t="s">
        <v>58</v>
      </c>
      <c r="C9" s="57"/>
      <c r="D9" s="57"/>
      <c r="E9" s="57"/>
      <c r="F9" s="57"/>
      <c r="G9" s="57"/>
    </row>
    <row r="10" spans="2:7" ht="15.75" thickBot="1">
      <c r="B10" s="15"/>
      <c r="C10" s="15"/>
      <c r="D10" s="14"/>
      <c r="E10" s="46"/>
      <c r="F10" s="16"/>
      <c r="G10" s="16"/>
    </row>
    <row r="11" spans="2:8" s="17" customFormat="1" ht="17.25">
      <c r="B11" s="58" t="s">
        <v>8</v>
      </c>
      <c r="C11" s="59"/>
      <c r="D11" s="59"/>
      <c r="E11" s="59"/>
      <c r="F11" s="59"/>
      <c r="G11" s="60"/>
      <c r="H11" s="41"/>
    </row>
    <row r="12" spans="2:8" s="17" customFormat="1" ht="15.75">
      <c r="B12" s="21"/>
      <c r="C12" s="22"/>
      <c r="D12" s="23"/>
      <c r="E12" s="53" t="s">
        <v>2</v>
      </c>
      <c r="F12" s="53"/>
      <c r="G12" s="24">
        <v>5105354.559999981</v>
      </c>
      <c r="H12" s="41"/>
    </row>
    <row r="13" spans="2:7" ht="15">
      <c r="B13" s="25"/>
      <c r="C13" s="26"/>
      <c r="D13" s="27"/>
      <c r="E13" s="47"/>
      <c r="F13" s="28"/>
      <c r="G13" s="29"/>
    </row>
    <row r="14" spans="2:8" s="17" customFormat="1" ht="15.75">
      <c r="B14" s="30" t="s">
        <v>3</v>
      </c>
      <c r="C14" s="31" t="s">
        <v>4</v>
      </c>
      <c r="D14" s="32" t="s">
        <v>5</v>
      </c>
      <c r="E14" s="48" t="s">
        <v>6</v>
      </c>
      <c r="F14" s="33" t="s">
        <v>7</v>
      </c>
      <c r="G14" s="34" t="s">
        <v>9</v>
      </c>
      <c r="H14" s="41"/>
    </row>
    <row r="15" spans="2:8" s="12" customFormat="1" ht="15">
      <c r="B15" s="8">
        <v>43192</v>
      </c>
      <c r="C15" s="49">
        <v>985528807</v>
      </c>
      <c r="D15" s="9" t="s">
        <v>13</v>
      </c>
      <c r="E15" s="18">
        <v>6966000</v>
      </c>
      <c r="F15" s="18">
        <v>0</v>
      </c>
      <c r="G15" s="18">
        <f>+G12+E15</f>
        <v>12071354.55999998</v>
      </c>
      <c r="H15" s="42"/>
    </row>
    <row r="16" spans="2:8" s="12" customFormat="1" ht="15">
      <c r="B16" s="8">
        <v>43192</v>
      </c>
      <c r="C16" s="49">
        <v>17368</v>
      </c>
      <c r="D16" s="9" t="s">
        <v>79</v>
      </c>
      <c r="E16" s="18"/>
      <c r="F16" s="18">
        <v>7100000</v>
      </c>
      <c r="G16" s="18">
        <f>+G15+E16-F16</f>
        <v>4971354.55999998</v>
      </c>
      <c r="H16" s="42"/>
    </row>
    <row r="17" spans="2:8" s="12" customFormat="1" ht="15">
      <c r="B17" s="8">
        <v>43193</v>
      </c>
      <c r="C17" s="51">
        <v>991303238</v>
      </c>
      <c r="D17" s="9" t="s">
        <v>79</v>
      </c>
      <c r="E17" s="18">
        <v>3203257.37</v>
      </c>
      <c r="F17" s="18"/>
      <c r="G17" s="18">
        <f aca="true" t="shared" si="0" ref="G17:G81">+G16+E17-F17</f>
        <v>8174611.92999998</v>
      </c>
      <c r="H17" s="42"/>
    </row>
    <row r="18" spans="2:8" s="12" customFormat="1" ht="15">
      <c r="B18" s="8">
        <v>43193</v>
      </c>
      <c r="C18" s="49">
        <v>17383</v>
      </c>
      <c r="D18" s="9" t="s">
        <v>43</v>
      </c>
      <c r="E18" s="18"/>
      <c r="F18" s="18">
        <v>24640.8</v>
      </c>
      <c r="G18" s="18">
        <f t="shared" si="0"/>
        <v>8149971.12999998</v>
      </c>
      <c r="H18" s="42"/>
    </row>
    <row r="19" spans="2:8" s="12" customFormat="1" ht="15">
      <c r="B19" s="8">
        <v>43193</v>
      </c>
      <c r="C19" s="49">
        <v>17356</v>
      </c>
      <c r="D19" s="9" t="s">
        <v>67</v>
      </c>
      <c r="E19" s="50"/>
      <c r="F19" s="18">
        <v>102423.2</v>
      </c>
      <c r="G19" s="18">
        <f t="shared" si="0"/>
        <v>8047547.92999998</v>
      </c>
      <c r="H19" s="42"/>
    </row>
    <row r="20" spans="2:8" s="12" customFormat="1" ht="15">
      <c r="B20" s="8">
        <v>43193</v>
      </c>
      <c r="C20" s="49">
        <v>17355</v>
      </c>
      <c r="D20" s="9" t="s">
        <v>73</v>
      </c>
      <c r="E20" s="50"/>
      <c r="F20" s="18">
        <v>153397.5</v>
      </c>
      <c r="G20" s="18">
        <f t="shared" si="0"/>
        <v>7894150.42999998</v>
      </c>
      <c r="H20" s="42"/>
    </row>
    <row r="21" spans="2:8" s="12" customFormat="1" ht="15">
      <c r="B21" s="8">
        <v>43193</v>
      </c>
      <c r="C21" s="49">
        <v>17369</v>
      </c>
      <c r="D21" s="9" t="s">
        <v>79</v>
      </c>
      <c r="E21" s="18"/>
      <c r="F21" s="18">
        <v>2900000</v>
      </c>
      <c r="G21" s="18">
        <f t="shared" si="0"/>
        <v>4994150.42999998</v>
      </c>
      <c r="H21" s="42"/>
    </row>
    <row r="22" spans="2:8" s="12" customFormat="1" ht="15">
      <c r="B22" s="8">
        <v>43195</v>
      </c>
      <c r="C22" s="49">
        <v>13749174</v>
      </c>
      <c r="D22" s="9" t="s">
        <v>13</v>
      </c>
      <c r="E22" s="18">
        <v>3937265.64</v>
      </c>
      <c r="F22" s="18"/>
      <c r="G22" s="18">
        <f t="shared" si="0"/>
        <v>8931416.06999998</v>
      </c>
      <c r="H22" s="42"/>
    </row>
    <row r="23" spans="2:8" s="12" customFormat="1" ht="15">
      <c r="B23" s="8">
        <v>43195</v>
      </c>
      <c r="C23" s="49">
        <v>17385</v>
      </c>
      <c r="D23" s="9" t="s">
        <v>47</v>
      </c>
      <c r="E23" s="18"/>
      <c r="F23" s="18">
        <v>44225</v>
      </c>
      <c r="G23" s="18">
        <f t="shared" si="0"/>
        <v>8887191.06999998</v>
      </c>
      <c r="H23" s="42"/>
    </row>
    <row r="24" spans="2:8" s="12" customFormat="1" ht="15">
      <c r="B24" s="8">
        <v>43195</v>
      </c>
      <c r="C24" s="49">
        <v>17386</v>
      </c>
      <c r="D24" s="9" t="s">
        <v>45</v>
      </c>
      <c r="E24" s="18"/>
      <c r="F24" s="18">
        <v>15400</v>
      </c>
      <c r="G24" s="18">
        <f t="shared" si="0"/>
        <v>8871791.06999998</v>
      </c>
      <c r="H24" s="42"/>
    </row>
    <row r="25" spans="2:8" s="12" customFormat="1" ht="15">
      <c r="B25" s="8">
        <v>43195</v>
      </c>
      <c r="C25" s="49">
        <v>17387</v>
      </c>
      <c r="D25" s="9" t="s">
        <v>28</v>
      </c>
      <c r="E25" s="18"/>
      <c r="F25" s="18">
        <v>14000</v>
      </c>
      <c r="G25" s="18">
        <f t="shared" si="0"/>
        <v>8857791.06999998</v>
      </c>
      <c r="H25" s="42"/>
    </row>
    <row r="26" spans="2:8" s="12" customFormat="1" ht="15">
      <c r="B26" s="8">
        <v>43195</v>
      </c>
      <c r="C26" s="49">
        <v>17388</v>
      </c>
      <c r="D26" s="9" t="s">
        <v>35</v>
      </c>
      <c r="E26" s="18"/>
      <c r="F26" s="18">
        <v>12400</v>
      </c>
      <c r="G26" s="18">
        <f t="shared" si="0"/>
        <v>8845391.06999998</v>
      </c>
      <c r="H26" s="42"/>
    </row>
    <row r="27" spans="2:8" s="12" customFormat="1" ht="15">
      <c r="B27" s="8">
        <v>43195</v>
      </c>
      <c r="C27" s="49">
        <v>17390</v>
      </c>
      <c r="D27" s="9" t="s">
        <v>48</v>
      </c>
      <c r="E27" s="18"/>
      <c r="F27" s="18">
        <v>21900</v>
      </c>
      <c r="G27" s="18">
        <f t="shared" si="0"/>
        <v>8823491.06999998</v>
      </c>
      <c r="H27" s="42"/>
    </row>
    <row r="28" spans="2:8" s="12" customFormat="1" ht="15">
      <c r="B28" s="8">
        <v>43195</v>
      </c>
      <c r="C28" s="49">
        <v>17391</v>
      </c>
      <c r="D28" s="9" t="s">
        <v>44</v>
      </c>
      <c r="E28" s="52"/>
      <c r="F28" s="18">
        <v>19800</v>
      </c>
      <c r="G28" s="18">
        <f t="shared" si="0"/>
        <v>8803691.06999998</v>
      </c>
      <c r="H28" s="42"/>
    </row>
    <row r="29" spans="2:8" s="12" customFormat="1" ht="15">
      <c r="B29" s="8">
        <v>43195</v>
      </c>
      <c r="C29" s="49">
        <v>17392</v>
      </c>
      <c r="D29" s="9" t="s">
        <v>39</v>
      </c>
      <c r="E29" s="50"/>
      <c r="F29" s="52">
        <v>15400</v>
      </c>
      <c r="G29" s="18">
        <f t="shared" si="0"/>
        <v>8788291.06999998</v>
      </c>
      <c r="H29" s="42"/>
    </row>
    <row r="30" spans="2:8" s="12" customFormat="1" ht="15">
      <c r="B30" s="8">
        <v>43195</v>
      </c>
      <c r="C30" s="49">
        <v>17394</v>
      </c>
      <c r="D30" s="9" t="s">
        <v>38</v>
      </c>
      <c r="E30" s="50"/>
      <c r="F30" s="18">
        <v>11900</v>
      </c>
      <c r="G30" s="18">
        <f t="shared" si="0"/>
        <v>8776391.06999998</v>
      </c>
      <c r="H30" s="42"/>
    </row>
    <row r="31" spans="2:8" s="12" customFormat="1" ht="15">
      <c r="B31" s="8">
        <v>43195</v>
      </c>
      <c r="C31" s="49">
        <v>17395</v>
      </c>
      <c r="D31" s="9" t="s">
        <v>36</v>
      </c>
      <c r="E31" s="52"/>
      <c r="F31" s="18">
        <v>16600</v>
      </c>
      <c r="G31" s="18">
        <f t="shared" si="0"/>
        <v>8759791.06999998</v>
      </c>
      <c r="H31" s="42"/>
    </row>
    <row r="32" spans="2:8" s="12" customFormat="1" ht="15">
      <c r="B32" s="8">
        <v>43195</v>
      </c>
      <c r="C32" s="49">
        <v>17396</v>
      </c>
      <c r="D32" s="9" t="s">
        <v>56</v>
      </c>
      <c r="E32" s="50"/>
      <c r="F32" s="18">
        <v>24900</v>
      </c>
      <c r="G32" s="18">
        <f t="shared" si="0"/>
        <v>8734891.06999998</v>
      </c>
      <c r="H32" s="42"/>
    </row>
    <row r="33" spans="2:8" s="12" customFormat="1" ht="15">
      <c r="B33" s="8">
        <v>43195</v>
      </c>
      <c r="C33" s="49">
        <v>17397</v>
      </c>
      <c r="D33" s="9" t="s">
        <v>41</v>
      </c>
      <c r="E33" s="50"/>
      <c r="F33" s="18">
        <v>9500</v>
      </c>
      <c r="G33" s="18">
        <f t="shared" si="0"/>
        <v>8725391.06999998</v>
      </c>
      <c r="H33" s="42"/>
    </row>
    <row r="34" spans="2:8" s="12" customFormat="1" ht="15">
      <c r="B34" s="8">
        <v>43195</v>
      </c>
      <c r="C34" s="49">
        <v>17398</v>
      </c>
      <c r="D34" s="9" t="s">
        <v>55</v>
      </c>
      <c r="E34" s="50"/>
      <c r="F34" s="18">
        <v>11430</v>
      </c>
      <c r="G34" s="18">
        <f t="shared" si="0"/>
        <v>8713961.06999998</v>
      </c>
      <c r="H34" s="42"/>
    </row>
    <row r="35" spans="2:8" s="12" customFormat="1" ht="15">
      <c r="B35" s="8">
        <v>43195</v>
      </c>
      <c r="C35" s="49">
        <v>17375</v>
      </c>
      <c r="D35" s="9" t="s">
        <v>53</v>
      </c>
      <c r="E35" s="50"/>
      <c r="F35" s="18">
        <v>3000</v>
      </c>
      <c r="G35" s="18">
        <f t="shared" si="0"/>
        <v>8710961.06999998</v>
      </c>
      <c r="H35" s="42"/>
    </row>
    <row r="36" spans="2:8" s="12" customFormat="1" ht="15">
      <c r="B36" s="8">
        <v>43195</v>
      </c>
      <c r="C36" s="49">
        <v>17373</v>
      </c>
      <c r="D36" s="9" t="s">
        <v>20</v>
      </c>
      <c r="E36" s="50"/>
      <c r="F36" s="18">
        <v>4100</v>
      </c>
      <c r="G36" s="18">
        <f t="shared" si="0"/>
        <v>8706861.06999998</v>
      </c>
      <c r="H36" s="42"/>
    </row>
    <row r="37" spans="2:8" s="12" customFormat="1" ht="15">
      <c r="B37" s="8">
        <v>43195</v>
      </c>
      <c r="C37" s="49">
        <v>17374</v>
      </c>
      <c r="D37" s="9" t="s">
        <v>34</v>
      </c>
      <c r="E37" s="50"/>
      <c r="F37" s="18">
        <v>6000</v>
      </c>
      <c r="G37" s="18">
        <f t="shared" si="0"/>
        <v>8700861.06999998</v>
      </c>
      <c r="H37" s="42"/>
    </row>
    <row r="38" spans="2:8" s="12" customFormat="1" ht="15">
      <c r="B38" s="8">
        <v>43195</v>
      </c>
      <c r="C38" s="49">
        <v>17410</v>
      </c>
      <c r="D38" s="9" t="s">
        <v>21</v>
      </c>
      <c r="E38" s="18"/>
      <c r="F38" s="18">
        <v>6000</v>
      </c>
      <c r="G38" s="18">
        <f t="shared" si="0"/>
        <v>8694861.06999998</v>
      </c>
      <c r="H38" s="42"/>
    </row>
    <row r="39" spans="2:8" s="12" customFormat="1" ht="15">
      <c r="B39" s="8">
        <v>43195</v>
      </c>
      <c r="C39" s="49">
        <v>16970</v>
      </c>
      <c r="D39" s="9" t="s">
        <v>62</v>
      </c>
      <c r="E39" s="18"/>
      <c r="F39" s="18">
        <v>8250</v>
      </c>
      <c r="G39" s="18">
        <f t="shared" si="0"/>
        <v>8686611.06999998</v>
      </c>
      <c r="H39" s="42"/>
    </row>
    <row r="40" spans="2:8" s="12" customFormat="1" ht="15">
      <c r="B40" s="8">
        <v>43195</v>
      </c>
      <c r="C40" s="49">
        <v>16971</v>
      </c>
      <c r="D40" s="9" t="s">
        <v>63</v>
      </c>
      <c r="E40" s="18"/>
      <c r="F40" s="18">
        <v>8750</v>
      </c>
      <c r="G40" s="18">
        <f t="shared" si="0"/>
        <v>8677861.06999998</v>
      </c>
      <c r="H40" s="42"/>
    </row>
    <row r="41" spans="2:8" s="12" customFormat="1" ht="15">
      <c r="B41" s="8">
        <v>43195</v>
      </c>
      <c r="C41" s="49">
        <v>17381</v>
      </c>
      <c r="D41" s="9" t="s">
        <v>18</v>
      </c>
      <c r="E41" s="18"/>
      <c r="F41" s="18">
        <v>16150</v>
      </c>
      <c r="G41" s="18">
        <f t="shared" si="0"/>
        <v>8661711.06999998</v>
      </c>
      <c r="H41" s="42"/>
    </row>
    <row r="42" spans="2:8" s="12" customFormat="1" ht="15">
      <c r="B42" s="8">
        <v>43195</v>
      </c>
      <c r="C42" s="49">
        <v>17360</v>
      </c>
      <c r="D42" s="9" t="s">
        <v>43</v>
      </c>
      <c r="E42" s="18"/>
      <c r="F42" s="18">
        <v>24640.8</v>
      </c>
      <c r="G42" s="18">
        <f t="shared" si="0"/>
        <v>8637070.269999979</v>
      </c>
      <c r="H42" s="42"/>
    </row>
    <row r="43" spans="2:8" s="12" customFormat="1" ht="15">
      <c r="B43" s="8">
        <v>43195</v>
      </c>
      <c r="C43" s="49">
        <v>17361</v>
      </c>
      <c r="D43" s="9" t="s">
        <v>23</v>
      </c>
      <c r="E43" s="18"/>
      <c r="F43" s="18">
        <v>30600</v>
      </c>
      <c r="G43" s="18">
        <f t="shared" si="0"/>
        <v>8606470.269999979</v>
      </c>
      <c r="H43" s="42"/>
    </row>
    <row r="44" spans="2:8" s="12" customFormat="1" ht="15">
      <c r="B44" s="8">
        <v>43195</v>
      </c>
      <c r="C44" s="49">
        <v>17362</v>
      </c>
      <c r="D44" s="9" t="s">
        <v>23</v>
      </c>
      <c r="E44" s="18"/>
      <c r="F44" s="18">
        <v>32400</v>
      </c>
      <c r="G44" s="18">
        <f t="shared" si="0"/>
        <v>8574070.269999979</v>
      </c>
      <c r="H44" s="42"/>
    </row>
    <row r="45" spans="2:8" s="12" customFormat="1" ht="15">
      <c r="B45" s="8">
        <v>43195</v>
      </c>
      <c r="C45" s="49">
        <v>17363</v>
      </c>
      <c r="D45" s="9" t="s">
        <v>23</v>
      </c>
      <c r="E45" s="18"/>
      <c r="F45" s="18">
        <v>32400</v>
      </c>
      <c r="G45" s="18">
        <f t="shared" si="0"/>
        <v>8541670.269999979</v>
      </c>
      <c r="H45" s="42"/>
    </row>
    <row r="46" spans="2:8" s="12" customFormat="1" ht="15">
      <c r="B46" s="8">
        <v>43195</v>
      </c>
      <c r="C46" s="49">
        <v>17364</v>
      </c>
      <c r="D46" s="9" t="s">
        <v>23</v>
      </c>
      <c r="E46" s="18"/>
      <c r="F46" s="18">
        <v>32400</v>
      </c>
      <c r="G46" s="18">
        <f t="shared" si="0"/>
        <v>8509270.269999979</v>
      </c>
      <c r="H46" s="42"/>
    </row>
    <row r="47" spans="2:8" s="12" customFormat="1" ht="15">
      <c r="B47" s="8">
        <v>43195</v>
      </c>
      <c r="C47" s="49">
        <v>17377</v>
      </c>
      <c r="D47" s="9" t="s">
        <v>65</v>
      </c>
      <c r="E47" s="18"/>
      <c r="F47" s="18">
        <v>33550</v>
      </c>
      <c r="G47" s="18">
        <f t="shared" si="0"/>
        <v>8475720.269999979</v>
      </c>
      <c r="H47" s="42"/>
    </row>
    <row r="48" spans="2:8" s="12" customFormat="1" ht="15">
      <c r="B48" s="8">
        <v>43195</v>
      </c>
      <c r="C48" s="49">
        <v>17380</v>
      </c>
      <c r="D48" s="9" t="s">
        <v>69</v>
      </c>
      <c r="E48" s="18"/>
      <c r="F48" s="18">
        <v>78535</v>
      </c>
      <c r="G48" s="18">
        <f t="shared" si="0"/>
        <v>8397185.269999979</v>
      </c>
      <c r="H48" s="42"/>
    </row>
    <row r="49" spans="2:8" s="12" customFormat="1" ht="15">
      <c r="B49" s="8">
        <v>43195</v>
      </c>
      <c r="C49" s="49">
        <v>17370</v>
      </c>
      <c r="D49" s="9" t="s">
        <v>70</v>
      </c>
      <c r="E49" s="18"/>
      <c r="F49" s="18">
        <v>103144.38</v>
      </c>
      <c r="G49" s="18">
        <f t="shared" si="0"/>
        <v>8294040.889999979</v>
      </c>
      <c r="H49" s="42"/>
    </row>
    <row r="50" spans="2:8" s="12" customFormat="1" ht="15">
      <c r="B50" s="8">
        <v>43195</v>
      </c>
      <c r="C50" s="49">
        <v>17372</v>
      </c>
      <c r="D50" s="9" t="s">
        <v>70</v>
      </c>
      <c r="E50" s="18"/>
      <c r="F50" s="18">
        <v>103144.38</v>
      </c>
      <c r="G50" s="18">
        <f t="shared" si="0"/>
        <v>8190896.509999979</v>
      </c>
      <c r="H50" s="42"/>
    </row>
    <row r="51" spans="2:8" s="12" customFormat="1" ht="15">
      <c r="B51" s="8">
        <v>43195</v>
      </c>
      <c r="C51" s="49">
        <v>17379</v>
      </c>
      <c r="D51" s="9" t="s">
        <v>66</v>
      </c>
      <c r="E51" s="18"/>
      <c r="F51" s="18">
        <v>106785</v>
      </c>
      <c r="G51" s="18">
        <f t="shared" si="0"/>
        <v>8084111.509999979</v>
      </c>
      <c r="H51" s="42"/>
    </row>
    <row r="52" spans="2:8" s="12" customFormat="1" ht="15">
      <c r="B52" s="8">
        <v>43195</v>
      </c>
      <c r="C52" s="49">
        <v>17382</v>
      </c>
      <c r="D52" s="9" t="s">
        <v>70</v>
      </c>
      <c r="E52" s="18"/>
      <c r="F52" s="18">
        <v>206288.77</v>
      </c>
      <c r="G52" s="18">
        <f t="shared" si="0"/>
        <v>7877822.73999998</v>
      </c>
      <c r="H52" s="42"/>
    </row>
    <row r="53" spans="2:8" s="12" customFormat="1" ht="15">
      <c r="B53" s="8">
        <v>43195</v>
      </c>
      <c r="C53" s="49">
        <v>999073416</v>
      </c>
      <c r="D53" s="9" t="s">
        <v>79</v>
      </c>
      <c r="E53" s="18"/>
      <c r="F53" s="18">
        <v>615000</v>
      </c>
      <c r="G53" s="18">
        <f t="shared" si="0"/>
        <v>7262822.73999998</v>
      </c>
      <c r="H53" s="42"/>
    </row>
    <row r="54" spans="2:8" s="12" customFormat="1" ht="15">
      <c r="B54" s="8">
        <v>43196</v>
      </c>
      <c r="C54" s="49">
        <v>302614736</v>
      </c>
      <c r="D54" s="9" t="s">
        <v>13</v>
      </c>
      <c r="E54" s="18">
        <v>3560</v>
      </c>
      <c r="F54" s="18"/>
      <c r="G54" s="18">
        <f t="shared" si="0"/>
        <v>7266382.73999998</v>
      </c>
      <c r="H54" s="42"/>
    </row>
    <row r="55" spans="2:8" s="12" customFormat="1" ht="15">
      <c r="B55" s="8">
        <v>43196</v>
      </c>
      <c r="C55" s="49">
        <v>302614735</v>
      </c>
      <c r="D55" s="9" t="s">
        <v>13</v>
      </c>
      <c r="E55" s="18">
        <v>905</v>
      </c>
      <c r="F55" s="18"/>
      <c r="G55" s="18">
        <f t="shared" si="0"/>
        <v>7267287.73999998</v>
      </c>
      <c r="H55" s="42"/>
    </row>
    <row r="56" spans="2:8" s="12" customFormat="1" ht="15">
      <c r="B56" s="8">
        <v>43196</v>
      </c>
      <c r="C56" s="49">
        <v>302614734</v>
      </c>
      <c r="D56" s="9" t="s">
        <v>13</v>
      </c>
      <c r="E56" s="18">
        <v>950</v>
      </c>
      <c r="F56" s="18"/>
      <c r="G56" s="18">
        <f t="shared" si="0"/>
        <v>7268237.73999998</v>
      </c>
      <c r="H56" s="42"/>
    </row>
    <row r="57" spans="2:8" s="12" customFormat="1" ht="15">
      <c r="B57" s="8">
        <v>43196</v>
      </c>
      <c r="C57" s="49">
        <v>17335</v>
      </c>
      <c r="D57" s="9" t="s">
        <v>42</v>
      </c>
      <c r="E57" s="18"/>
      <c r="F57" s="18">
        <v>61016.96</v>
      </c>
      <c r="G57" s="18">
        <f t="shared" si="0"/>
        <v>7207220.77999998</v>
      </c>
      <c r="H57" s="42"/>
    </row>
    <row r="58" spans="2:8" s="12" customFormat="1" ht="15">
      <c r="B58" s="8">
        <v>43196</v>
      </c>
      <c r="C58" s="49">
        <v>17358</v>
      </c>
      <c r="D58" s="9" t="s">
        <v>71</v>
      </c>
      <c r="E58" s="18"/>
      <c r="F58" s="18">
        <v>104759.2</v>
      </c>
      <c r="G58" s="18">
        <f t="shared" si="0"/>
        <v>7102461.57999998</v>
      </c>
      <c r="H58" s="42"/>
    </row>
    <row r="59" spans="2:8" s="12" customFormat="1" ht="15">
      <c r="B59" s="8">
        <v>43196</v>
      </c>
      <c r="C59" s="49">
        <v>17400</v>
      </c>
      <c r="D59" s="9" t="s">
        <v>74</v>
      </c>
      <c r="E59" s="18"/>
      <c r="F59" s="18">
        <v>2100000</v>
      </c>
      <c r="G59" s="18">
        <f t="shared" si="0"/>
        <v>5002461.57999998</v>
      </c>
      <c r="H59" s="42"/>
    </row>
    <row r="60" spans="2:8" s="12" customFormat="1" ht="15">
      <c r="B60" s="8">
        <v>43200</v>
      </c>
      <c r="C60" s="49">
        <v>13749179</v>
      </c>
      <c r="D60" s="9" t="s">
        <v>13</v>
      </c>
      <c r="E60" s="18">
        <v>700000</v>
      </c>
      <c r="F60" s="18"/>
      <c r="G60" s="18">
        <f t="shared" si="0"/>
        <v>5702461.57999998</v>
      </c>
      <c r="H60" s="42"/>
    </row>
    <row r="61" spans="2:8" s="12" customFormat="1" ht="15">
      <c r="B61" s="8">
        <v>43200</v>
      </c>
      <c r="C61" s="49">
        <v>17401</v>
      </c>
      <c r="D61" s="9" t="s">
        <v>25</v>
      </c>
      <c r="E61" s="18"/>
      <c r="F61" s="18">
        <v>66974.71</v>
      </c>
      <c r="G61" s="18">
        <f t="shared" si="0"/>
        <v>5635486.86999998</v>
      </c>
      <c r="H61" s="42"/>
    </row>
    <row r="62" spans="2:8" s="12" customFormat="1" ht="15">
      <c r="B62" s="8">
        <v>43200</v>
      </c>
      <c r="C62" s="49">
        <v>17406</v>
      </c>
      <c r="D62" s="9" t="s">
        <v>50</v>
      </c>
      <c r="E62" s="18"/>
      <c r="F62" s="18">
        <v>60166.62</v>
      </c>
      <c r="G62" s="18">
        <f t="shared" si="0"/>
        <v>5575320.2499999795</v>
      </c>
      <c r="H62" s="42"/>
    </row>
    <row r="63" spans="2:8" s="12" customFormat="1" ht="15">
      <c r="B63" s="8">
        <v>43200</v>
      </c>
      <c r="C63" s="49">
        <v>17384</v>
      </c>
      <c r="D63" s="9" t="s">
        <v>24</v>
      </c>
      <c r="E63" s="18"/>
      <c r="F63" s="18">
        <v>71429.68</v>
      </c>
      <c r="G63" s="18">
        <f t="shared" si="0"/>
        <v>5503890.56999998</v>
      </c>
      <c r="H63" s="42"/>
    </row>
    <row r="64" spans="2:8" s="12" customFormat="1" ht="15">
      <c r="B64" s="8">
        <v>43200</v>
      </c>
      <c r="C64" s="49">
        <v>17405</v>
      </c>
      <c r="D64" s="9" t="s">
        <v>51</v>
      </c>
      <c r="E64" s="18"/>
      <c r="F64" s="18">
        <v>93197.88</v>
      </c>
      <c r="G64" s="18">
        <f t="shared" si="0"/>
        <v>5410692.68999998</v>
      </c>
      <c r="H64" s="42"/>
    </row>
    <row r="65" spans="2:8" s="12" customFormat="1" ht="15">
      <c r="B65" s="8">
        <v>43201</v>
      </c>
      <c r="C65" s="49">
        <v>13749180</v>
      </c>
      <c r="D65" s="9" t="s">
        <v>13</v>
      </c>
      <c r="E65" s="18">
        <v>2100000</v>
      </c>
      <c r="F65" s="18"/>
      <c r="G65" s="18">
        <f t="shared" si="0"/>
        <v>7510692.68999998</v>
      </c>
      <c r="H65" s="42"/>
    </row>
    <row r="66" spans="2:8" s="12" customFormat="1" ht="15">
      <c r="B66" s="8">
        <v>43201</v>
      </c>
      <c r="C66" s="49">
        <v>17371</v>
      </c>
      <c r="D66" s="9" t="s">
        <v>22</v>
      </c>
      <c r="E66" s="18"/>
      <c r="F66" s="18">
        <v>6000</v>
      </c>
      <c r="G66" s="18">
        <f t="shared" si="0"/>
        <v>7504692.68999998</v>
      </c>
      <c r="H66" s="42"/>
    </row>
    <row r="67" spans="2:8" s="12" customFormat="1" ht="15">
      <c r="B67" s="8">
        <v>43201</v>
      </c>
      <c r="C67" s="49">
        <v>17404</v>
      </c>
      <c r="D67" s="9" t="s">
        <v>72</v>
      </c>
      <c r="E67" s="18"/>
      <c r="F67" s="18">
        <v>119780</v>
      </c>
      <c r="G67" s="18">
        <f t="shared" si="0"/>
        <v>7384912.68999998</v>
      </c>
      <c r="H67" s="42"/>
    </row>
    <row r="68" spans="2:8" s="12" customFormat="1" ht="15">
      <c r="B68" s="8">
        <v>43201</v>
      </c>
      <c r="C68" s="49">
        <v>17409</v>
      </c>
      <c r="D68" s="9" t="s">
        <v>54</v>
      </c>
      <c r="E68" s="18"/>
      <c r="F68" s="18">
        <v>988000</v>
      </c>
      <c r="G68" s="18">
        <f t="shared" si="0"/>
        <v>6396912.68999998</v>
      </c>
      <c r="H68" s="42"/>
    </row>
    <row r="69" spans="2:8" s="12" customFormat="1" ht="15">
      <c r="B69" s="8">
        <v>43201</v>
      </c>
      <c r="C69" s="49">
        <v>17407</v>
      </c>
      <c r="D69" s="9" t="s">
        <v>29</v>
      </c>
      <c r="E69" s="18"/>
      <c r="F69" s="18">
        <v>1263500</v>
      </c>
      <c r="G69" s="18">
        <f t="shared" si="0"/>
        <v>5133412.68999998</v>
      </c>
      <c r="H69" s="42"/>
    </row>
    <row r="70" spans="2:8" s="12" customFormat="1" ht="15">
      <c r="B70" s="8">
        <v>43201</v>
      </c>
      <c r="C70" s="49">
        <v>298438447</v>
      </c>
      <c r="D70" s="9" t="s">
        <v>13</v>
      </c>
      <c r="E70" s="18">
        <v>4100</v>
      </c>
      <c r="F70" s="18"/>
      <c r="G70" s="18">
        <f t="shared" si="0"/>
        <v>5137512.68999998</v>
      </c>
      <c r="H70" s="42"/>
    </row>
    <row r="71" spans="2:8" s="12" customFormat="1" ht="15">
      <c r="B71" s="8">
        <v>43201</v>
      </c>
      <c r="C71" s="49">
        <v>298438450</v>
      </c>
      <c r="D71" s="9" t="s">
        <v>13</v>
      </c>
      <c r="E71" s="18">
        <v>35255</v>
      </c>
      <c r="F71" s="18"/>
      <c r="G71" s="18">
        <f t="shared" si="0"/>
        <v>5172767.68999998</v>
      </c>
      <c r="H71" s="42"/>
    </row>
    <row r="72" spans="2:8" s="12" customFormat="1" ht="15">
      <c r="B72" s="8">
        <v>43201</v>
      </c>
      <c r="C72" s="49">
        <v>298438449</v>
      </c>
      <c r="D72" s="9" t="s">
        <v>13</v>
      </c>
      <c r="E72" s="18">
        <v>5000</v>
      </c>
      <c r="F72" s="18"/>
      <c r="G72" s="18">
        <f t="shared" si="0"/>
        <v>5177767.68999998</v>
      </c>
      <c r="H72" s="42"/>
    </row>
    <row r="73" spans="2:8" s="12" customFormat="1" ht="15">
      <c r="B73" s="8">
        <v>43201</v>
      </c>
      <c r="C73" s="49">
        <v>298438448</v>
      </c>
      <c r="D73" s="9" t="s">
        <v>13</v>
      </c>
      <c r="E73" s="18">
        <v>23940</v>
      </c>
      <c r="F73" s="18"/>
      <c r="G73" s="18">
        <f t="shared" si="0"/>
        <v>5201707.68999998</v>
      </c>
      <c r="H73" s="42"/>
    </row>
    <row r="74" spans="2:8" s="12" customFormat="1" ht="15">
      <c r="B74" s="8">
        <v>43201</v>
      </c>
      <c r="C74" s="49">
        <v>298438446</v>
      </c>
      <c r="D74" s="9" t="s">
        <v>13</v>
      </c>
      <c r="E74" s="18">
        <v>1775</v>
      </c>
      <c r="F74" s="18"/>
      <c r="G74" s="18">
        <f t="shared" si="0"/>
        <v>5203482.68999998</v>
      </c>
      <c r="H74" s="42"/>
    </row>
    <row r="75" spans="2:8" s="12" customFormat="1" ht="15">
      <c r="B75" s="8">
        <v>43202</v>
      </c>
      <c r="C75" s="49">
        <v>13749181</v>
      </c>
      <c r="D75" s="9" t="s">
        <v>13</v>
      </c>
      <c r="E75" s="18">
        <v>3937265.64</v>
      </c>
      <c r="F75" s="18"/>
      <c r="G75" s="18">
        <f t="shared" si="0"/>
        <v>9140748.32999998</v>
      </c>
      <c r="H75" s="42"/>
    </row>
    <row r="76" spans="2:8" s="12" customFormat="1" ht="15">
      <c r="B76" s="8">
        <v>43202</v>
      </c>
      <c r="C76" s="49">
        <v>17413</v>
      </c>
      <c r="D76" s="9" t="s">
        <v>52</v>
      </c>
      <c r="E76" s="18"/>
      <c r="F76" s="18">
        <v>14900</v>
      </c>
      <c r="G76" s="18">
        <f t="shared" si="0"/>
        <v>9125848.32999998</v>
      </c>
      <c r="H76" s="42"/>
    </row>
    <row r="77" spans="2:8" s="12" customFormat="1" ht="15">
      <c r="B77" s="8">
        <v>43202</v>
      </c>
      <c r="C77" s="49">
        <v>17414</v>
      </c>
      <c r="D77" s="9" t="s">
        <v>33</v>
      </c>
      <c r="E77" s="18"/>
      <c r="F77" s="18">
        <v>16400</v>
      </c>
      <c r="G77" s="18">
        <f t="shared" si="0"/>
        <v>9109448.32999998</v>
      </c>
      <c r="H77" s="42"/>
    </row>
    <row r="78" spans="2:8" s="12" customFormat="1" ht="15">
      <c r="B78" s="8">
        <v>43202</v>
      </c>
      <c r="C78" s="49">
        <v>17416</v>
      </c>
      <c r="D78" s="9" t="s">
        <v>28</v>
      </c>
      <c r="E78" s="18"/>
      <c r="F78" s="18">
        <v>11800</v>
      </c>
      <c r="G78" s="18">
        <f t="shared" si="0"/>
        <v>9097648.32999998</v>
      </c>
      <c r="H78" s="42"/>
    </row>
    <row r="79" spans="2:8" s="12" customFormat="1" ht="15">
      <c r="B79" s="8">
        <v>43202</v>
      </c>
      <c r="C79" s="49">
        <v>17417</v>
      </c>
      <c r="D79" s="9" t="s">
        <v>35</v>
      </c>
      <c r="E79" s="18"/>
      <c r="F79" s="18">
        <v>12400</v>
      </c>
      <c r="G79" s="18">
        <f t="shared" si="0"/>
        <v>9085248.32999998</v>
      </c>
      <c r="H79" s="42"/>
    </row>
    <row r="80" spans="2:8" s="12" customFormat="1" ht="15">
      <c r="B80" s="8">
        <v>43202</v>
      </c>
      <c r="C80" s="49">
        <v>17418</v>
      </c>
      <c r="D80" s="9" t="s">
        <v>40</v>
      </c>
      <c r="E80" s="18"/>
      <c r="F80" s="18">
        <v>10300</v>
      </c>
      <c r="G80" s="18">
        <f t="shared" si="0"/>
        <v>9074948.32999998</v>
      </c>
      <c r="H80" s="42"/>
    </row>
    <row r="81" spans="2:8" s="12" customFormat="1" ht="15">
      <c r="B81" s="8">
        <v>43202</v>
      </c>
      <c r="C81" s="49">
        <v>17419</v>
      </c>
      <c r="D81" s="9" t="s">
        <v>56</v>
      </c>
      <c r="E81" s="18"/>
      <c r="F81" s="18">
        <v>16600</v>
      </c>
      <c r="G81" s="18">
        <f t="shared" si="0"/>
        <v>9058348.32999998</v>
      </c>
      <c r="H81" s="42"/>
    </row>
    <row r="82" spans="2:8" s="12" customFormat="1" ht="15">
      <c r="B82" s="8">
        <v>43202</v>
      </c>
      <c r="C82" s="49">
        <v>17421</v>
      </c>
      <c r="D82" s="9" t="s">
        <v>38</v>
      </c>
      <c r="E82" s="18"/>
      <c r="F82" s="18">
        <v>16400</v>
      </c>
      <c r="G82" s="18">
        <f aca="true" t="shared" si="1" ref="G82:G146">+G81+E82-F82</f>
        <v>9041948.32999998</v>
      </c>
      <c r="H82" s="42"/>
    </row>
    <row r="83" spans="2:8" s="12" customFormat="1" ht="15">
      <c r="B83" s="8">
        <v>43202</v>
      </c>
      <c r="C83" s="49">
        <v>17423</v>
      </c>
      <c r="D83" s="9" t="s">
        <v>37</v>
      </c>
      <c r="E83" s="18"/>
      <c r="F83" s="18">
        <v>45375</v>
      </c>
      <c r="G83" s="18">
        <f t="shared" si="1"/>
        <v>8996573.32999998</v>
      </c>
      <c r="H83" s="42"/>
    </row>
    <row r="84" spans="2:8" s="12" customFormat="1" ht="15">
      <c r="B84" s="8">
        <v>43202</v>
      </c>
      <c r="C84" s="49">
        <v>17424</v>
      </c>
      <c r="D84" s="9" t="s">
        <v>39</v>
      </c>
      <c r="E84" s="18"/>
      <c r="F84" s="18">
        <v>14800</v>
      </c>
      <c r="G84" s="18">
        <f t="shared" si="1"/>
        <v>8981773.32999998</v>
      </c>
      <c r="H84" s="42"/>
    </row>
    <row r="85" spans="2:8" s="12" customFormat="1" ht="15">
      <c r="B85" s="8">
        <v>43202</v>
      </c>
      <c r="C85" s="49">
        <v>17412</v>
      </c>
      <c r="D85" s="9" t="s">
        <v>19</v>
      </c>
      <c r="E85" s="18"/>
      <c r="F85" s="18">
        <v>4000</v>
      </c>
      <c r="G85" s="18">
        <f t="shared" si="1"/>
        <v>8977773.32999998</v>
      </c>
      <c r="H85" s="42"/>
    </row>
    <row r="86" spans="2:8" s="12" customFormat="1" ht="15">
      <c r="B86" s="8">
        <v>43202</v>
      </c>
      <c r="C86" s="49">
        <v>17425</v>
      </c>
      <c r="D86" s="9" t="s">
        <v>41</v>
      </c>
      <c r="E86" s="18"/>
      <c r="F86" s="18">
        <v>9300</v>
      </c>
      <c r="G86" s="18">
        <f t="shared" si="1"/>
        <v>8968473.32999998</v>
      </c>
      <c r="H86" s="42"/>
    </row>
    <row r="87" spans="2:8" s="12" customFormat="1" ht="15">
      <c r="B87" s="8">
        <v>43202</v>
      </c>
      <c r="C87" s="49">
        <v>17341</v>
      </c>
      <c r="D87" s="9" t="s">
        <v>64</v>
      </c>
      <c r="E87" s="18"/>
      <c r="F87" s="18">
        <v>18480</v>
      </c>
      <c r="G87" s="18">
        <f t="shared" si="1"/>
        <v>8949993.32999998</v>
      </c>
      <c r="H87" s="42"/>
    </row>
    <row r="88" spans="2:8" s="12" customFormat="1" ht="15">
      <c r="B88" s="8">
        <v>43202</v>
      </c>
      <c r="C88" s="49">
        <v>17402</v>
      </c>
      <c r="D88" s="9" t="s">
        <v>69</v>
      </c>
      <c r="E88" s="18"/>
      <c r="F88" s="18">
        <v>186450</v>
      </c>
      <c r="G88" s="18">
        <f t="shared" si="1"/>
        <v>8763543.32999998</v>
      </c>
      <c r="H88" s="42"/>
    </row>
    <row r="89" spans="2:8" s="12" customFormat="1" ht="15">
      <c r="B89" s="8">
        <v>43203</v>
      </c>
      <c r="C89" s="49">
        <v>17415</v>
      </c>
      <c r="D89" s="9" t="s">
        <v>36</v>
      </c>
      <c r="E89" s="18"/>
      <c r="F89" s="18">
        <v>12900</v>
      </c>
      <c r="G89" s="18">
        <f t="shared" si="1"/>
        <v>8750643.32999998</v>
      </c>
      <c r="H89" s="42"/>
    </row>
    <row r="90" spans="2:8" s="12" customFormat="1" ht="15">
      <c r="B90" s="8">
        <v>43203</v>
      </c>
      <c r="C90" s="49">
        <v>17420</v>
      </c>
      <c r="D90" s="9" t="s">
        <v>47</v>
      </c>
      <c r="E90" s="18"/>
      <c r="F90" s="18">
        <v>22300</v>
      </c>
      <c r="G90" s="18">
        <f t="shared" si="1"/>
        <v>8728343.32999998</v>
      </c>
      <c r="H90" s="42"/>
    </row>
    <row r="91" spans="2:8" s="12" customFormat="1" ht="15">
      <c r="B91" s="8">
        <v>43203</v>
      </c>
      <c r="C91" s="49">
        <v>17422</v>
      </c>
      <c r="D91" s="9" t="s">
        <v>44</v>
      </c>
      <c r="E91" s="18"/>
      <c r="F91" s="18">
        <v>20300</v>
      </c>
      <c r="G91" s="18">
        <f t="shared" si="1"/>
        <v>8708043.32999998</v>
      </c>
      <c r="H91" s="42"/>
    </row>
    <row r="92" spans="2:8" s="12" customFormat="1" ht="15">
      <c r="B92" s="8">
        <v>43203</v>
      </c>
      <c r="C92" s="49">
        <v>17426</v>
      </c>
      <c r="D92" s="9" t="s">
        <v>55</v>
      </c>
      <c r="E92" s="18"/>
      <c r="F92" s="18">
        <v>24400</v>
      </c>
      <c r="G92" s="18">
        <f t="shared" si="1"/>
        <v>8683643.32999998</v>
      </c>
      <c r="H92" s="42"/>
    </row>
    <row r="93" spans="2:8" s="12" customFormat="1" ht="15">
      <c r="B93" s="8">
        <v>43203</v>
      </c>
      <c r="C93" s="49">
        <v>17427</v>
      </c>
      <c r="D93" s="9" t="s">
        <v>48</v>
      </c>
      <c r="E93" s="18"/>
      <c r="F93" s="18">
        <v>11430</v>
      </c>
      <c r="G93" s="18">
        <f t="shared" si="1"/>
        <v>8672213.32999998</v>
      </c>
      <c r="H93" s="42"/>
    </row>
    <row r="94" spans="2:8" s="12" customFormat="1" ht="15">
      <c r="B94" s="8">
        <v>43203</v>
      </c>
      <c r="C94" s="49">
        <v>17428</v>
      </c>
      <c r="D94" s="9" t="s">
        <v>45</v>
      </c>
      <c r="E94" s="18"/>
      <c r="F94" s="18">
        <v>19000</v>
      </c>
      <c r="G94" s="18">
        <f t="shared" si="1"/>
        <v>8653213.32999998</v>
      </c>
      <c r="H94" s="42"/>
    </row>
    <row r="95" spans="2:8" s="12" customFormat="1" ht="15">
      <c r="B95" s="8">
        <v>43203</v>
      </c>
      <c r="C95" s="49">
        <v>17435</v>
      </c>
      <c r="D95" s="9" t="s">
        <v>32</v>
      </c>
      <c r="E95" s="18"/>
      <c r="F95" s="18">
        <v>3430000</v>
      </c>
      <c r="G95" s="18">
        <f t="shared" si="1"/>
        <v>5223213.32999998</v>
      </c>
      <c r="H95" s="42"/>
    </row>
    <row r="96" spans="2:8" s="12" customFormat="1" ht="15">
      <c r="B96" s="8">
        <v>43203</v>
      </c>
      <c r="C96" s="49" t="s">
        <v>59</v>
      </c>
      <c r="D96" s="9" t="s">
        <v>81</v>
      </c>
      <c r="E96" s="18"/>
      <c r="F96" s="18">
        <v>100000</v>
      </c>
      <c r="G96" s="18">
        <f t="shared" si="1"/>
        <v>5123213.32999998</v>
      </c>
      <c r="H96" s="42"/>
    </row>
    <row r="97" spans="2:8" s="12" customFormat="1" ht="15">
      <c r="B97" s="8">
        <v>43208</v>
      </c>
      <c r="C97" s="49">
        <v>13749132</v>
      </c>
      <c r="D97" s="9" t="s">
        <v>13</v>
      </c>
      <c r="E97" s="18">
        <v>3430000</v>
      </c>
      <c r="F97" s="18"/>
      <c r="G97" s="18">
        <f t="shared" si="1"/>
        <v>8553213.32999998</v>
      </c>
      <c r="H97" s="42"/>
    </row>
    <row r="98" spans="2:8" s="12" customFormat="1" ht="15">
      <c r="B98" s="8">
        <v>43208</v>
      </c>
      <c r="C98" s="49">
        <v>17442</v>
      </c>
      <c r="D98" s="9" t="s">
        <v>77</v>
      </c>
      <c r="E98" s="18"/>
      <c r="F98" s="18">
        <v>1488238.25</v>
      </c>
      <c r="G98" s="18">
        <f t="shared" si="1"/>
        <v>7064975.07999998</v>
      </c>
      <c r="H98" s="42"/>
    </row>
    <row r="99" spans="2:8" s="12" customFormat="1" ht="15">
      <c r="B99" s="8">
        <v>43208</v>
      </c>
      <c r="C99" s="49">
        <v>17443</v>
      </c>
      <c r="D99" s="9" t="s">
        <v>78</v>
      </c>
      <c r="E99" s="18"/>
      <c r="F99" s="18">
        <v>1803480</v>
      </c>
      <c r="G99" s="18">
        <f t="shared" si="1"/>
        <v>5261495.07999998</v>
      </c>
      <c r="H99" s="42"/>
    </row>
    <row r="100" spans="2:8" s="12" customFormat="1" ht="15">
      <c r="B100" s="8">
        <v>43209</v>
      </c>
      <c r="C100" s="49">
        <v>13749177</v>
      </c>
      <c r="D100" s="9" t="s">
        <v>13</v>
      </c>
      <c r="E100" s="18">
        <v>3937265.64</v>
      </c>
      <c r="F100" s="18"/>
      <c r="G100" s="18">
        <f t="shared" si="1"/>
        <v>9198760.71999998</v>
      </c>
      <c r="H100" s="42"/>
    </row>
    <row r="101" spans="2:8" s="12" customFormat="1" ht="15">
      <c r="B101" s="8">
        <v>43209</v>
      </c>
      <c r="C101" s="49">
        <v>13749176</v>
      </c>
      <c r="D101" s="9" t="s">
        <v>13</v>
      </c>
      <c r="E101" s="18">
        <v>3937265.64</v>
      </c>
      <c r="F101" s="18"/>
      <c r="G101" s="18">
        <f t="shared" si="1"/>
        <v>13136026.35999998</v>
      </c>
      <c r="H101" s="42"/>
    </row>
    <row r="102" spans="2:8" s="12" customFormat="1" ht="15">
      <c r="B102" s="8">
        <v>43209</v>
      </c>
      <c r="C102" s="49">
        <v>13749175</v>
      </c>
      <c r="D102" s="9" t="s">
        <v>13</v>
      </c>
      <c r="E102" s="18">
        <v>3937265.64</v>
      </c>
      <c r="F102" s="18"/>
      <c r="G102" s="18">
        <f t="shared" si="1"/>
        <v>17073291.99999998</v>
      </c>
      <c r="H102" s="42"/>
    </row>
    <row r="103" spans="2:8" s="12" customFormat="1" ht="15">
      <c r="B103" s="8">
        <v>43209</v>
      </c>
      <c r="C103" s="49">
        <v>17472</v>
      </c>
      <c r="D103" s="9" t="s">
        <v>32</v>
      </c>
      <c r="E103" s="18"/>
      <c r="F103" s="18">
        <v>1600000</v>
      </c>
      <c r="G103" s="18">
        <f t="shared" si="1"/>
        <v>15473291.999999981</v>
      </c>
      <c r="H103" s="42"/>
    </row>
    <row r="104" spans="2:8" s="12" customFormat="1" ht="15">
      <c r="B104" s="8">
        <v>43209</v>
      </c>
      <c r="C104" s="49">
        <v>17436</v>
      </c>
      <c r="D104" s="9" t="s">
        <v>76</v>
      </c>
      <c r="E104" s="18"/>
      <c r="F104" s="18">
        <v>10000000</v>
      </c>
      <c r="G104" s="18">
        <f t="shared" si="1"/>
        <v>5473291.999999981</v>
      </c>
      <c r="H104" s="42"/>
    </row>
    <row r="105" spans="2:8" s="12" customFormat="1" ht="15">
      <c r="B105" s="8">
        <v>43210</v>
      </c>
      <c r="C105" s="49">
        <v>304444633</v>
      </c>
      <c r="D105" s="9" t="s">
        <v>13</v>
      </c>
      <c r="E105" s="18">
        <v>23755</v>
      </c>
      <c r="F105" s="18"/>
      <c r="G105" s="18">
        <f t="shared" si="1"/>
        <v>5497046.999999981</v>
      </c>
      <c r="H105" s="42"/>
    </row>
    <row r="106" spans="2:8" s="12" customFormat="1" ht="15">
      <c r="B106" s="8">
        <v>43210</v>
      </c>
      <c r="C106" s="49">
        <v>304444632</v>
      </c>
      <c r="D106" s="9" t="s">
        <v>13</v>
      </c>
      <c r="E106" s="18">
        <v>12054</v>
      </c>
      <c r="F106" s="18"/>
      <c r="G106" s="18">
        <f t="shared" si="1"/>
        <v>5509100.999999981</v>
      </c>
      <c r="H106" s="42"/>
    </row>
    <row r="107" spans="2:8" s="12" customFormat="1" ht="15">
      <c r="B107" s="8">
        <v>43210</v>
      </c>
      <c r="C107" s="49">
        <v>1049351166</v>
      </c>
      <c r="D107" s="9" t="s">
        <v>13</v>
      </c>
      <c r="E107" s="18">
        <v>600000</v>
      </c>
      <c r="F107" s="18"/>
      <c r="G107" s="18">
        <f t="shared" si="1"/>
        <v>6109100.999999981</v>
      </c>
      <c r="H107" s="42"/>
    </row>
    <row r="108" spans="2:8" s="12" customFormat="1" ht="15">
      <c r="B108" s="8">
        <v>43210</v>
      </c>
      <c r="C108" s="49">
        <v>1049336752</v>
      </c>
      <c r="D108" s="9" t="s">
        <v>13</v>
      </c>
      <c r="E108" s="18">
        <v>100000</v>
      </c>
      <c r="F108" s="18"/>
      <c r="G108" s="18">
        <f t="shared" si="1"/>
        <v>6209100.999999981</v>
      </c>
      <c r="H108" s="42"/>
    </row>
    <row r="109" spans="2:8" s="12" customFormat="1" ht="15">
      <c r="B109" s="8">
        <v>43210</v>
      </c>
      <c r="C109" s="49">
        <v>1048924225</v>
      </c>
      <c r="D109" s="9" t="s">
        <v>13</v>
      </c>
      <c r="E109" s="18">
        <v>27360651.24</v>
      </c>
      <c r="F109" s="18"/>
      <c r="G109" s="18">
        <f t="shared" si="1"/>
        <v>33569752.23999998</v>
      </c>
      <c r="H109" s="42"/>
    </row>
    <row r="110" spans="2:8" s="12" customFormat="1" ht="15">
      <c r="B110" s="8">
        <v>43210</v>
      </c>
      <c r="C110" s="49">
        <v>17446</v>
      </c>
      <c r="D110" s="9" t="s">
        <v>41</v>
      </c>
      <c r="E110" s="18"/>
      <c r="F110" s="18">
        <v>10100</v>
      </c>
      <c r="G110" s="18">
        <f t="shared" si="1"/>
        <v>33559652.23999998</v>
      </c>
      <c r="H110" s="42"/>
    </row>
    <row r="111" spans="2:8" s="12" customFormat="1" ht="15">
      <c r="B111" s="8">
        <v>43210</v>
      </c>
      <c r="C111" s="49">
        <v>17447</v>
      </c>
      <c r="D111" s="9" t="s">
        <v>36</v>
      </c>
      <c r="E111" s="18"/>
      <c r="F111" s="18">
        <v>12930</v>
      </c>
      <c r="G111" s="18">
        <f t="shared" si="1"/>
        <v>33546722.23999998</v>
      </c>
      <c r="H111" s="42"/>
    </row>
    <row r="112" spans="2:8" s="12" customFormat="1" ht="15">
      <c r="B112" s="8">
        <v>43210</v>
      </c>
      <c r="C112" s="49">
        <v>17448</v>
      </c>
      <c r="D112" s="9" t="s">
        <v>45</v>
      </c>
      <c r="E112" s="50"/>
      <c r="F112" s="18">
        <v>16900</v>
      </c>
      <c r="G112" s="18">
        <f t="shared" si="1"/>
        <v>33529822.23999998</v>
      </c>
      <c r="H112" s="42"/>
    </row>
    <row r="113" spans="2:8" s="12" customFormat="1" ht="15">
      <c r="B113" s="8">
        <v>43210</v>
      </c>
      <c r="C113" s="49">
        <v>17449</v>
      </c>
      <c r="D113" s="9" t="s">
        <v>39</v>
      </c>
      <c r="E113" s="50"/>
      <c r="F113" s="18">
        <v>16300</v>
      </c>
      <c r="G113" s="18">
        <f t="shared" si="1"/>
        <v>33513522.23999998</v>
      </c>
      <c r="H113" s="42"/>
    </row>
    <row r="114" spans="2:8" s="12" customFormat="1" ht="15">
      <c r="B114" s="8">
        <v>43210</v>
      </c>
      <c r="C114" s="49">
        <v>17450</v>
      </c>
      <c r="D114" s="9" t="s">
        <v>49</v>
      </c>
      <c r="E114" s="50"/>
      <c r="F114" s="18">
        <v>21000</v>
      </c>
      <c r="G114" s="18">
        <f t="shared" si="1"/>
        <v>33492522.23999998</v>
      </c>
      <c r="H114" s="42"/>
    </row>
    <row r="115" spans="2:8" s="12" customFormat="1" ht="15">
      <c r="B115" s="8">
        <v>43210</v>
      </c>
      <c r="C115" s="49">
        <v>17451</v>
      </c>
      <c r="D115" s="9" t="s">
        <v>37</v>
      </c>
      <c r="E115" s="18"/>
      <c r="F115" s="18">
        <v>12300</v>
      </c>
      <c r="G115" s="18">
        <f t="shared" si="1"/>
        <v>33480222.23999998</v>
      </c>
      <c r="H115" s="42"/>
    </row>
    <row r="116" spans="2:8" s="12" customFormat="1" ht="15">
      <c r="B116" s="8">
        <v>43210</v>
      </c>
      <c r="C116" s="49">
        <v>17452</v>
      </c>
      <c r="D116" s="9" t="s">
        <v>35</v>
      </c>
      <c r="E116" s="50"/>
      <c r="F116" s="18">
        <v>12400</v>
      </c>
      <c r="G116" s="18">
        <f t="shared" si="1"/>
        <v>33467822.23999998</v>
      </c>
      <c r="H116" s="42"/>
    </row>
    <row r="117" spans="2:8" s="12" customFormat="1" ht="15">
      <c r="B117" s="8">
        <v>43210</v>
      </c>
      <c r="C117" s="49">
        <v>17453</v>
      </c>
      <c r="D117" s="9" t="s">
        <v>56</v>
      </c>
      <c r="E117" s="50"/>
      <c r="F117" s="18">
        <v>18100</v>
      </c>
      <c r="G117" s="18">
        <f t="shared" si="1"/>
        <v>33449722.23999998</v>
      </c>
      <c r="H117" s="42"/>
    </row>
    <row r="118" spans="2:8" s="12" customFormat="1" ht="15">
      <c r="B118" s="8">
        <v>43210</v>
      </c>
      <c r="C118" s="49">
        <v>17454</v>
      </c>
      <c r="D118" s="9" t="s">
        <v>38</v>
      </c>
      <c r="E118" s="50"/>
      <c r="F118" s="18">
        <v>24400</v>
      </c>
      <c r="G118" s="18">
        <f t="shared" si="1"/>
        <v>33425322.23999998</v>
      </c>
      <c r="H118" s="42"/>
    </row>
    <row r="119" spans="2:8" s="12" customFormat="1" ht="15">
      <c r="B119" s="8">
        <v>43210</v>
      </c>
      <c r="C119" s="49">
        <v>17456</v>
      </c>
      <c r="D119" s="9" t="s">
        <v>44</v>
      </c>
      <c r="E119" s="50"/>
      <c r="F119" s="18">
        <v>11800</v>
      </c>
      <c r="G119" s="18">
        <f t="shared" si="1"/>
        <v>33413522.23999998</v>
      </c>
      <c r="H119" s="42"/>
    </row>
    <row r="120" spans="2:8" s="12" customFormat="1" ht="15">
      <c r="B120" s="8">
        <v>43210</v>
      </c>
      <c r="C120" s="49">
        <v>17457</v>
      </c>
      <c r="D120" s="9" t="s">
        <v>40</v>
      </c>
      <c r="E120" s="50"/>
      <c r="F120" s="18">
        <v>18600</v>
      </c>
      <c r="G120" s="18">
        <f t="shared" si="1"/>
        <v>33394922.23999998</v>
      </c>
      <c r="H120" s="42"/>
    </row>
    <row r="121" spans="2:8" s="12" customFormat="1" ht="15">
      <c r="B121" s="8">
        <v>43210</v>
      </c>
      <c r="C121" s="49">
        <v>17458</v>
      </c>
      <c r="D121" s="9" t="s">
        <v>47</v>
      </c>
      <c r="E121" s="18"/>
      <c r="F121" s="18">
        <v>17400</v>
      </c>
      <c r="G121" s="18">
        <f t="shared" si="1"/>
        <v>33377522.23999998</v>
      </c>
      <c r="H121" s="42"/>
    </row>
    <row r="122" spans="2:8" s="12" customFormat="1" ht="15">
      <c r="B122" s="8">
        <v>43210</v>
      </c>
      <c r="C122" s="49">
        <v>17459</v>
      </c>
      <c r="D122" s="9" t="s">
        <v>28</v>
      </c>
      <c r="E122" s="18"/>
      <c r="F122" s="18">
        <v>14800</v>
      </c>
      <c r="G122" s="18">
        <f t="shared" si="1"/>
        <v>33362722.23999998</v>
      </c>
      <c r="H122" s="42"/>
    </row>
    <row r="123" spans="2:8" s="12" customFormat="1" ht="15">
      <c r="B123" s="8">
        <v>43210</v>
      </c>
      <c r="C123" s="49">
        <v>17460</v>
      </c>
      <c r="D123" s="9" t="s">
        <v>33</v>
      </c>
      <c r="E123" s="50"/>
      <c r="F123" s="18">
        <v>22300</v>
      </c>
      <c r="G123" s="18">
        <f t="shared" si="1"/>
        <v>33340422.23999998</v>
      </c>
      <c r="H123" s="42"/>
    </row>
    <row r="124" spans="2:8" s="12" customFormat="1" ht="15">
      <c r="B124" s="8">
        <v>43210</v>
      </c>
      <c r="C124" s="49">
        <v>17462</v>
      </c>
      <c r="D124" s="9" t="s">
        <v>48</v>
      </c>
      <c r="E124" s="18"/>
      <c r="F124" s="18">
        <v>33800</v>
      </c>
      <c r="G124" s="18">
        <f t="shared" si="1"/>
        <v>33306622.23999998</v>
      </c>
      <c r="H124" s="42"/>
    </row>
    <row r="125" spans="2:8" s="12" customFormat="1" ht="15">
      <c r="B125" s="8">
        <v>43210</v>
      </c>
      <c r="C125" s="49">
        <v>17475</v>
      </c>
      <c r="D125" s="9" t="s">
        <v>55</v>
      </c>
      <c r="E125" s="18"/>
      <c r="F125" s="18">
        <v>17800</v>
      </c>
      <c r="G125" s="18">
        <f t="shared" si="1"/>
        <v>33288822.23999998</v>
      </c>
      <c r="H125" s="42"/>
    </row>
    <row r="126" spans="2:8" s="12" customFormat="1" ht="15">
      <c r="B126" s="8">
        <v>43210</v>
      </c>
      <c r="C126" s="49">
        <v>17455</v>
      </c>
      <c r="D126" s="9" t="s">
        <v>68</v>
      </c>
      <c r="E126" s="50"/>
      <c r="F126" s="18">
        <v>76412.61</v>
      </c>
      <c r="G126" s="18">
        <f t="shared" si="1"/>
        <v>33212409.62999998</v>
      </c>
      <c r="H126" s="42"/>
    </row>
    <row r="127" spans="2:8" s="12" customFormat="1" ht="15">
      <c r="B127" s="8">
        <v>43210</v>
      </c>
      <c r="C127" s="49">
        <v>17471</v>
      </c>
      <c r="D127" s="9" t="s">
        <v>74</v>
      </c>
      <c r="E127" s="50"/>
      <c r="F127" s="18">
        <v>610000</v>
      </c>
      <c r="G127" s="18">
        <f t="shared" si="1"/>
        <v>32602409.62999998</v>
      </c>
      <c r="H127" s="42"/>
    </row>
    <row r="128" spans="2:8" s="12" customFormat="1" ht="15">
      <c r="B128" s="8">
        <v>43210</v>
      </c>
      <c r="C128" s="49">
        <v>17463</v>
      </c>
      <c r="D128" s="9" t="s">
        <v>74</v>
      </c>
      <c r="E128" s="50"/>
      <c r="F128" s="18">
        <v>3375000</v>
      </c>
      <c r="G128" s="18">
        <f t="shared" si="1"/>
        <v>29227409.62999998</v>
      </c>
      <c r="H128" s="42"/>
    </row>
    <row r="129" spans="2:8" s="12" customFormat="1" ht="15">
      <c r="B129" s="8">
        <v>43210</v>
      </c>
      <c r="C129" s="49">
        <v>17465</v>
      </c>
      <c r="D129" s="9" t="s">
        <v>74</v>
      </c>
      <c r="E129" s="50"/>
      <c r="F129" s="18">
        <v>3375000</v>
      </c>
      <c r="G129" s="18">
        <f t="shared" si="1"/>
        <v>25852409.62999998</v>
      </c>
      <c r="H129" s="42"/>
    </row>
    <row r="130" spans="2:8" s="12" customFormat="1" ht="15">
      <c r="B130" s="8">
        <v>43210</v>
      </c>
      <c r="C130" s="39">
        <v>17466</v>
      </c>
      <c r="D130" s="9" t="s">
        <v>74</v>
      </c>
      <c r="E130" s="50"/>
      <c r="F130" s="18">
        <v>3375000</v>
      </c>
      <c r="G130" s="18">
        <f t="shared" si="1"/>
        <v>22477409.62999998</v>
      </c>
      <c r="H130" s="42"/>
    </row>
    <row r="131" spans="2:8" s="12" customFormat="1" ht="15">
      <c r="B131" s="8">
        <v>43210</v>
      </c>
      <c r="C131" s="49">
        <v>17467</v>
      </c>
      <c r="D131" s="9" t="s">
        <v>74</v>
      </c>
      <c r="E131" s="18"/>
      <c r="F131" s="18">
        <v>3375000</v>
      </c>
      <c r="G131" s="18">
        <f t="shared" si="1"/>
        <v>19102409.62999998</v>
      </c>
      <c r="H131" s="42"/>
    </row>
    <row r="132" spans="2:8" s="12" customFormat="1" ht="15">
      <c r="B132" s="8">
        <v>43210</v>
      </c>
      <c r="C132" s="49">
        <v>17468</v>
      </c>
      <c r="D132" s="9" t="s">
        <v>74</v>
      </c>
      <c r="E132" s="18"/>
      <c r="F132" s="18">
        <v>3375000</v>
      </c>
      <c r="G132" s="18">
        <f t="shared" si="1"/>
        <v>15727409.62999998</v>
      </c>
      <c r="H132" s="42"/>
    </row>
    <row r="133" spans="2:8" s="12" customFormat="1" ht="15">
      <c r="B133" s="8">
        <v>43210</v>
      </c>
      <c r="C133" s="49">
        <v>17469</v>
      </c>
      <c r="D133" s="9" t="s">
        <v>74</v>
      </c>
      <c r="E133" s="18"/>
      <c r="F133" s="18">
        <v>3375000</v>
      </c>
      <c r="G133" s="18">
        <f t="shared" si="1"/>
        <v>12352409.62999998</v>
      </c>
      <c r="H133" s="42"/>
    </row>
    <row r="134" spans="2:8" s="12" customFormat="1" ht="15">
      <c r="B134" s="8">
        <v>43210</v>
      </c>
      <c r="C134" s="49">
        <v>17470</v>
      </c>
      <c r="D134" s="9" t="s">
        <v>74</v>
      </c>
      <c r="E134" s="18"/>
      <c r="F134" s="18">
        <v>3375000</v>
      </c>
      <c r="G134" s="18">
        <f t="shared" si="1"/>
        <v>8977409.62999998</v>
      </c>
      <c r="H134" s="42"/>
    </row>
    <row r="135" spans="2:8" s="12" customFormat="1" ht="15">
      <c r="B135" s="8">
        <v>43210</v>
      </c>
      <c r="C135" s="49">
        <v>17473</v>
      </c>
      <c r="D135" s="9" t="s">
        <v>74</v>
      </c>
      <c r="E135" s="18"/>
      <c r="F135" s="18">
        <v>3375000</v>
      </c>
      <c r="G135" s="18">
        <f t="shared" si="1"/>
        <v>5602409.62999998</v>
      </c>
      <c r="H135" s="42"/>
    </row>
    <row r="136" spans="2:7" ht="15">
      <c r="B136" s="8">
        <v>43213</v>
      </c>
      <c r="C136" s="49">
        <v>1056638884</v>
      </c>
      <c r="D136" s="9" t="s">
        <v>74</v>
      </c>
      <c r="E136" s="18"/>
      <c r="F136" s="18">
        <v>338859.57</v>
      </c>
      <c r="G136" s="18">
        <f t="shared" si="1"/>
        <v>5263550.05999998</v>
      </c>
    </row>
    <row r="137" spans="2:7" ht="15">
      <c r="B137" s="8">
        <v>43214</v>
      </c>
      <c r="C137" s="49">
        <v>13749198</v>
      </c>
      <c r="D137" s="9" t="s">
        <v>13</v>
      </c>
      <c r="E137" s="18">
        <v>4485000</v>
      </c>
      <c r="F137" s="18"/>
      <c r="G137" s="18">
        <f t="shared" si="1"/>
        <v>9748550.05999998</v>
      </c>
    </row>
    <row r="138" spans="2:7" ht="15">
      <c r="B138" s="8">
        <v>43214</v>
      </c>
      <c r="C138" s="49">
        <v>17408</v>
      </c>
      <c r="D138" s="9" t="s">
        <v>66</v>
      </c>
      <c r="E138" s="50"/>
      <c r="F138" s="18">
        <v>54240</v>
      </c>
      <c r="G138" s="18">
        <f t="shared" si="1"/>
        <v>9694310.05999998</v>
      </c>
    </row>
    <row r="139" spans="2:7" ht="15">
      <c r="B139" s="8">
        <v>43214</v>
      </c>
      <c r="C139" s="49">
        <v>17478</v>
      </c>
      <c r="D139" s="9" t="s">
        <v>27</v>
      </c>
      <c r="E139" s="50"/>
      <c r="F139" s="18">
        <v>108670.71</v>
      </c>
      <c r="G139" s="18">
        <f t="shared" si="1"/>
        <v>9585639.34999998</v>
      </c>
    </row>
    <row r="140" spans="2:7" ht="15">
      <c r="B140" s="8">
        <v>43214</v>
      </c>
      <c r="C140" s="49">
        <v>17479</v>
      </c>
      <c r="D140" s="9" t="s">
        <v>26</v>
      </c>
      <c r="E140" s="50"/>
      <c r="F140" s="18">
        <v>138811.73</v>
      </c>
      <c r="G140" s="18">
        <f t="shared" si="1"/>
        <v>9446827.619999979</v>
      </c>
    </row>
    <row r="141" spans="2:7" ht="15">
      <c r="B141" s="8">
        <v>43214</v>
      </c>
      <c r="C141" s="49">
        <v>17477</v>
      </c>
      <c r="D141" s="9" t="s">
        <v>30</v>
      </c>
      <c r="E141" s="50"/>
      <c r="F141" s="18">
        <v>538537.76</v>
      </c>
      <c r="G141" s="18">
        <f t="shared" si="1"/>
        <v>8908289.859999979</v>
      </c>
    </row>
    <row r="142" spans="2:7" ht="15">
      <c r="B142" s="8">
        <v>43214</v>
      </c>
      <c r="C142" s="49">
        <v>17474</v>
      </c>
      <c r="D142" s="9" t="s">
        <v>75</v>
      </c>
      <c r="E142" s="18"/>
      <c r="F142" s="18">
        <v>1000000</v>
      </c>
      <c r="G142" s="18">
        <f t="shared" si="1"/>
        <v>7908289.859999979</v>
      </c>
    </row>
    <row r="143" spans="2:7" ht="15">
      <c r="B143" s="8">
        <v>43214</v>
      </c>
      <c r="C143" s="49">
        <v>17476</v>
      </c>
      <c r="D143" s="9" t="s">
        <v>31</v>
      </c>
      <c r="E143" s="18"/>
      <c r="F143" s="18">
        <v>1972141.77</v>
      </c>
      <c r="G143" s="18">
        <f t="shared" si="1"/>
        <v>5936148.089999979</v>
      </c>
    </row>
    <row r="144" spans="2:7" ht="15">
      <c r="B144" s="8">
        <v>43215</v>
      </c>
      <c r="C144" s="49">
        <v>13749197</v>
      </c>
      <c r="D144" s="9" t="s">
        <v>13</v>
      </c>
      <c r="E144" s="18">
        <v>1600000</v>
      </c>
      <c r="F144" s="18"/>
      <c r="G144" s="18">
        <f t="shared" si="1"/>
        <v>7536148.089999979</v>
      </c>
    </row>
    <row r="145" spans="2:7" ht="15">
      <c r="B145" s="8">
        <v>43215</v>
      </c>
      <c r="C145" s="49">
        <v>1070412176</v>
      </c>
      <c r="D145" s="9" t="s">
        <v>13</v>
      </c>
      <c r="E145" s="18"/>
      <c r="F145" s="18">
        <v>567950.65</v>
      </c>
      <c r="G145" s="18">
        <f t="shared" si="1"/>
        <v>6968197.439999979</v>
      </c>
    </row>
    <row r="146" spans="2:7" ht="15">
      <c r="B146" s="8">
        <v>43215</v>
      </c>
      <c r="C146" s="49">
        <v>17491</v>
      </c>
      <c r="D146" s="9" t="s">
        <v>61</v>
      </c>
      <c r="E146" s="18"/>
      <c r="F146" s="18">
        <v>1800.63</v>
      </c>
      <c r="G146" s="18">
        <f t="shared" si="1"/>
        <v>6966396.809999979</v>
      </c>
    </row>
    <row r="147" spans="2:7" ht="15">
      <c r="B147" s="8">
        <v>43215</v>
      </c>
      <c r="C147" s="49">
        <v>17444</v>
      </c>
      <c r="D147" s="9" t="s">
        <v>57</v>
      </c>
      <c r="E147" s="18"/>
      <c r="F147" s="18">
        <v>20000</v>
      </c>
      <c r="G147" s="18">
        <f aca="true" t="shared" si="2" ref="G147:G161">+G146+E147-F147</f>
        <v>6946396.809999979</v>
      </c>
    </row>
    <row r="148" spans="2:7" ht="15">
      <c r="B148" s="8">
        <v>43215</v>
      </c>
      <c r="C148" s="49">
        <v>17445</v>
      </c>
      <c r="D148" s="9" t="s">
        <v>67</v>
      </c>
      <c r="E148" s="18"/>
      <c r="F148" s="18">
        <v>74015</v>
      </c>
      <c r="G148" s="18">
        <f t="shared" si="2"/>
        <v>6872381.809999979</v>
      </c>
    </row>
    <row r="149" spans="2:7" ht="15">
      <c r="B149" s="8">
        <v>43215</v>
      </c>
      <c r="C149" s="49">
        <v>17437</v>
      </c>
      <c r="D149" s="9" t="s">
        <v>76</v>
      </c>
      <c r="E149" s="18"/>
      <c r="F149" s="18">
        <v>1485161.71</v>
      </c>
      <c r="G149" s="18">
        <f t="shared" si="2"/>
        <v>5387220.099999979</v>
      </c>
    </row>
    <row r="150" spans="2:7" ht="15">
      <c r="B150" s="8">
        <v>43217</v>
      </c>
      <c r="C150" s="49">
        <v>13749189</v>
      </c>
      <c r="D150" s="9" t="s">
        <v>13</v>
      </c>
      <c r="E150" s="18">
        <v>610000</v>
      </c>
      <c r="F150" s="18"/>
      <c r="G150" s="18">
        <f t="shared" si="2"/>
        <v>5997220.099999979</v>
      </c>
    </row>
    <row r="151" spans="2:7" ht="15">
      <c r="B151" s="8">
        <v>43217</v>
      </c>
      <c r="C151" s="49">
        <v>17509</v>
      </c>
      <c r="D151" s="9" t="s">
        <v>45</v>
      </c>
      <c r="E151" s="18"/>
      <c r="F151" s="18">
        <v>14800</v>
      </c>
      <c r="G151" s="18">
        <f t="shared" si="2"/>
        <v>5982420.099999979</v>
      </c>
    </row>
    <row r="152" spans="2:7" ht="15">
      <c r="B152" s="8">
        <v>43217</v>
      </c>
      <c r="C152" s="49">
        <v>17511</v>
      </c>
      <c r="D152" s="9" t="s">
        <v>56</v>
      </c>
      <c r="E152" s="50"/>
      <c r="F152" s="18">
        <v>14100</v>
      </c>
      <c r="G152" s="18">
        <f t="shared" si="2"/>
        <v>5968320.099999979</v>
      </c>
    </row>
    <row r="153" spans="2:7" ht="15">
      <c r="B153" s="8">
        <v>43217</v>
      </c>
      <c r="C153" s="49">
        <v>17512</v>
      </c>
      <c r="D153" s="9" t="s">
        <v>41</v>
      </c>
      <c r="E153" s="18"/>
      <c r="F153" s="18">
        <v>10100</v>
      </c>
      <c r="G153" s="18">
        <f t="shared" si="2"/>
        <v>5958220.099999979</v>
      </c>
    </row>
    <row r="154" spans="2:7" ht="15">
      <c r="B154" s="8">
        <v>43217</v>
      </c>
      <c r="C154" s="49">
        <v>17513</v>
      </c>
      <c r="D154" s="9" t="s">
        <v>35</v>
      </c>
      <c r="E154" s="18"/>
      <c r="F154" s="18">
        <v>12400</v>
      </c>
      <c r="G154" s="18">
        <f t="shared" si="2"/>
        <v>5945820.099999979</v>
      </c>
    </row>
    <row r="155" spans="2:7" ht="15">
      <c r="B155" s="8">
        <v>43217</v>
      </c>
      <c r="C155" s="49">
        <v>17515</v>
      </c>
      <c r="D155" s="9" t="s">
        <v>39</v>
      </c>
      <c r="E155" s="18"/>
      <c r="F155" s="18">
        <v>16300</v>
      </c>
      <c r="G155" s="18">
        <f t="shared" si="2"/>
        <v>5929520.099999979</v>
      </c>
    </row>
    <row r="156" spans="2:7" ht="15">
      <c r="B156" s="8">
        <v>43217</v>
      </c>
      <c r="C156" s="49">
        <v>17516</v>
      </c>
      <c r="D156" s="9" t="s">
        <v>36</v>
      </c>
      <c r="E156" s="18"/>
      <c r="F156" s="18">
        <v>18600</v>
      </c>
      <c r="G156" s="18">
        <f t="shared" si="2"/>
        <v>5910920.099999979</v>
      </c>
    </row>
    <row r="157" spans="2:7" ht="15">
      <c r="B157" s="8">
        <v>43217</v>
      </c>
      <c r="C157" s="49">
        <v>17517</v>
      </c>
      <c r="D157" s="9" t="s">
        <v>60</v>
      </c>
      <c r="E157" s="18"/>
      <c r="F157" s="18">
        <v>22300</v>
      </c>
      <c r="G157" s="18">
        <f t="shared" si="2"/>
        <v>5888620.099999979</v>
      </c>
    </row>
    <row r="158" spans="2:7" ht="15">
      <c r="B158" s="8">
        <v>43217</v>
      </c>
      <c r="C158" s="49">
        <v>17518</v>
      </c>
      <c r="D158" s="9" t="s">
        <v>38</v>
      </c>
      <c r="E158" s="18"/>
      <c r="F158" s="18">
        <v>16900</v>
      </c>
      <c r="G158" s="18">
        <f t="shared" si="2"/>
        <v>5871720.099999979</v>
      </c>
    </row>
    <row r="159" spans="2:7" ht="15">
      <c r="B159" s="8">
        <v>43217</v>
      </c>
      <c r="C159" s="49">
        <v>17519</v>
      </c>
      <c r="D159" s="9" t="s">
        <v>55</v>
      </c>
      <c r="E159" s="18"/>
      <c r="F159" s="18">
        <v>21100</v>
      </c>
      <c r="G159" s="18">
        <f t="shared" si="2"/>
        <v>5850620.099999979</v>
      </c>
    </row>
    <row r="160" spans="2:7" ht="15">
      <c r="B160" s="8">
        <v>43217</v>
      </c>
      <c r="C160" s="49">
        <v>17527</v>
      </c>
      <c r="D160" s="9" t="s">
        <v>48</v>
      </c>
      <c r="E160" s="18"/>
      <c r="F160" s="18">
        <v>16700</v>
      </c>
      <c r="G160" s="18">
        <f t="shared" si="2"/>
        <v>5833920.099999979</v>
      </c>
    </row>
    <row r="161" spans="2:7" ht="15">
      <c r="B161" s="8">
        <v>43217</v>
      </c>
      <c r="C161" s="49">
        <v>17528</v>
      </c>
      <c r="D161" s="9" t="s">
        <v>47</v>
      </c>
      <c r="E161" s="18"/>
      <c r="F161" s="18">
        <v>20125</v>
      </c>
      <c r="G161" s="18">
        <f t="shared" si="2"/>
        <v>5813795.099999979</v>
      </c>
    </row>
    <row r="162" spans="2:7" ht="15">
      <c r="B162" s="8">
        <v>43217</v>
      </c>
      <c r="C162" s="49">
        <v>17529</v>
      </c>
      <c r="D162" s="9" t="s">
        <v>40</v>
      </c>
      <c r="E162" s="18"/>
      <c r="F162" s="18">
        <v>13200</v>
      </c>
      <c r="G162" s="18">
        <f aca="true" t="shared" si="3" ref="G162:G170">+G161+E162-F162</f>
        <v>5800595.099999979</v>
      </c>
    </row>
    <row r="163" spans="2:7" ht="15">
      <c r="B163" s="8">
        <v>43217</v>
      </c>
      <c r="C163" s="49">
        <v>17530</v>
      </c>
      <c r="D163" s="9" t="s">
        <v>46</v>
      </c>
      <c r="E163" s="18"/>
      <c r="F163" s="18">
        <v>24025</v>
      </c>
      <c r="G163" s="18">
        <f t="shared" si="3"/>
        <v>5776570.099999979</v>
      </c>
    </row>
    <row r="164" spans="2:7" ht="15">
      <c r="B164" s="8">
        <v>43217</v>
      </c>
      <c r="C164" s="49">
        <v>17531</v>
      </c>
      <c r="D164" s="9" t="s">
        <v>44</v>
      </c>
      <c r="E164" s="18"/>
      <c r="F164" s="18">
        <v>33600</v>
      </c>
      <c r="G164" s="18">
        <f t="shared" si="3"/>
        <v>5742970.099999979</v>
      </c>
    </row>
    <row r="165" spans="2:7" ht="15">
      <c r="B165" s="8">
        <v>43217</v>
      </c>
      <c r="C165" s="49">
        <v>17532</v>
      </c>
      <c r="D165" s="9" t="s">
        <v>52</v>
      </c>
      <c r="E165" s="18"/>
      <c r="F165" s="18">
        <v>28300</v>
      </c>
      <c r="G165" s="18">
        <f t="shared" si="3"/>
        <v>5714670.099999979</v>
      </c>
    </row>
    <row r="166" spans="2:7" ht="15">
      <c r="B166" s="8">
        <v>43217</v>
      </c>
      <c r="C166" s="49">
        <v>17514</v>
      </c>
      <c r="D166" s="9" t="s">
        <v>37</v>
      </c>
      <c r="E166" s="18"/>
      <c r="F166" s="18">
        <v>12300</v>
      </c>
      <c r="G166" s="18">
        <f t="shared" si="3"/>
        <v>5702370.099999979</v>
      </c>
    </row>
    <row r="167" spans="2:7" ht="15">
      <c r="B167" s="8">
        <v>43217</v>
      </c>
      <c r="C167" s="49">
        <v>17471</v>
      </c>
      <c r="D167" s="9" t="s">
        <v>80</v>
      </c>
      <c r="E167" s="18"/>
      <c r="F167" s="18">
        <v>610000</v>
      </c>
      <c r="G167" s="18">
        <f t="shared" si="3"/>
        <v>5092370.099999979</v>
      </c>
    </row>
    <row r="168" spans="2:7" ht="15">
      <c r="B168" s="8">
        <v>43159</v>
      </c>
      <c r="C168" s="39" t="s">
        <v>14</v>
      </c>
      <c r="D168" s="9" t="s">
        <v>15</v>
      </c>
      <c r="E168" s="18"/>
      <c r="F168" s="18">
        <v>106234.81000000003</v>
      </c>
      <c r="G168" s="18">
        <f t="shared" si="3"/>
        <v>4986135.28999998</v>
      </c>
    </row>
    <row r="169" spans="2:7" ht="15">
      <c r="B169" s="8">
        <v>43159</v>
      </c>
      <c r="C169" s="39" t="s">
        <v>14</v>
      </c>
      <c r="D169" s="9" t="s">
        <v>16</v>
      </c>
      <c r="E169" s="18"/>
      <c r="F169" s="18">
        <v>21875</v>
      </c>
      <c r="G169" s="18">
        <f t="shared" si="3"/>
        <v>4964260.28999998</v>
      </c>
    </row>
    <row r="170" spans="2:7" ht="15">
      <c r="B170" s="8">
        <v>43159</v>
      </c>
      <c r="C170" s="39" t="s">
        <v>14</v>
      </c>
      <c r="D170" s="9" t="s">
        <v>17</v>
      </c>
      <c r="E170" s="18"/>
      <c r="F170" s="18">
        <v>77158.12000000001</v>
      </c>
      <c r="G170" s="18">
        <f t="shared" si="3"/>
        <v>4887102.169999979</v>
      </c>
    </row>
    <row r="171" spans="2:7" ht="15.75" thickBot="1">
      <c r="B171" s="8"/>
      <c r="C171" s="39"/>
      <c r="D171" s="9"/>
      <c r="E171" s="35"/>
      <c r="F171" s="43"/>
      <c r="G171" s="44"/>
    </row>
    <row r="172" spans="2:7" ht="15">
      <c r="B172" s="4"/>
      <c r="C172" s="5"/>
      <c r="D172" s="2"/>
      <c r="E172" s="6"/>
      <c r="F172" s="7"/>
      <c r="G172" s="19"/>
    </row>
    <row r="173" spans="2:7" ht="16.5" thickBot="1">
      <c r="B173" s="4"/>
      <c r="C173" s="5"/>
      <c r="D173" s="36" t="s">
        <v>10</v>
      </c>
      <c r="E173" s="37">
        <f>SUM(E15:E171)</f>
        <v>70952530.81</v>
      </c>
      <c r="F173" s="37">
        <f>SUM(F15:F171)</f>
        <v>71170783.2</v>
      </c>
      <c r="G173" s="38">
        <f>+G12+E173-F173</f>
        <v>4887102.169999987</v>
      </c>
    </row>
    <row r="174" spans="2:7" ht="15.75" thickTop="1">
      <c r="B174" s="4"/>
      <c r="C174" s="5"/>
      <c r="D174" s="2"/>
      <c r="E174" s="6"/>
      <c r="F174" s="20"/>
      <c r="G174" s="19"/>
    </row>
    <row r="175" spans="2:7" ht="15">
      <c r="B175" s="4" t="s">
        <v>11</v>
      </c>
      <c r="C175" s="54" t="s">
        <v>12</v>
      </c>
      <c r="D175" s="54"/>
      <c r="E175" s="54"/>
      <c r="F175" s="54"/>
      <c r="G175" s="54"/>
    </row>
    <row r="176" spans="2:7" ht="15">
      <c r="B176" s="4"/>
      <c r="C176" s="5"/>
      <c r="D176" s="2"/>
      <c r="E176" s="6"/>
      <c r="F176" s="20"/>
      <c r="G176" s="19"/>
    </row>
    <row r="177" spans="2:7" ht="15">
      <c r="B177" s="4"/>
      <c r="C177" s="5"/>
      <c r="D177" s="2"/>
      <c r="E177" s="6"/>
      <c r="F177" s="6"/>
      <c r="G177" s="3"/>
    </row>
    <row r="178" spans="2:7" ht="15">
      <c r="B178" s="4"/>
      <c r="C178" s="5"/>
      <c r="D178" s="2"/>
      <c r="E178" s="6"/>
      <c r="F178" s="6"/>
      <c r="G178" s="19"/>
    </row>
    <row r="179" spans="2:7" ht="15">
      <c r="B179" s="4"/>
      <c r="C179" s="5"/>
      <c r="D179" s="2"/>
      <c r="E179" s="6"/>
      <c r="F179" s="20"/>
      <c r="G179" s="19"/>
    </row>
    <row r="180" spans="2:7" ht="15">
      <c r="B180" s="4"/>
      <c r="C180" s="5"/>
      <c r="D180" s="2"/>
      <c r="E180" s="6"/>
      <c r="F180" s="20"/>
      <c r="G180" s="19"/>
    </row>
    <row r="181" spans="2:7" ht="15">
      <c r="B181" s="4"/>
      <c r="C181" s="5"/>
      <c r="D181" s="2"/>
      <c r="E181" s="6"/>
      <c r="F181" s="20"/>
      <c r="G181" s="19"/>
    </row>
    <row r="182" spans="2:7" ht="15">
      <c r="B182" s="4"/>
      <c r="C182" s="5"/>
      <c r="D182" s="2"/>
      <c r="E182" s="6"/>
      <c r="F182" s="20"/>
      <c r="G182" s="19"/>
    </row>
    <row r="183" spans="2:7" ht="15">
      <c r="B183" s="4"/>
      <c r="C183" s="5"/>
      <c r="D183" s="2"/>
      <c r="E183" s="6"/>
      <c r="F183" s="20"/>
      <c r="G183" s="19"/>
    </row>
    <row r="184" spans="2:7" ht="15">
      <c r="B184" s="4"/>
      <c r="C184" s="5"/>
      <c r="D184" s="2"/>
      <c r="E184" s="6"/>
      <c r="F184" s="20"/>
      <c r="G184" s="19"/>
    </row>
    <row r="186" ht="15">
      <c r="G186" s="3"/>
    </row>
  </sheetData>
  <sheetProtection/>
  <mergeCells count="6">
    <mergeCell ref="E12:F12"/>
    <mergeCell ref="C175:G175"/>
    <mergeCell ref="B7:G7"/>
    <mergeCell ref="B8:G8"/>
    <mergeCell ref="B9:G9"/>
    <mergeCell ref="B11:G11"/>
  </mergeCells>
  <printOptions horizontalCentered="1"/>
  <pageMargins left="0.11811023622047245" right="0.11811023622047245" top="0.38" bottom="0.85" header="0.23" footer="0.61"/>
  <pageSetup horizontalDpi="600" verticalDpi="600" orientation="portrait" scale="7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cfebriel</cp:lastModifiedBy>
  <cp:lastPrinted>2018-05-03T20:24:01Z</cp:lastPrinted>
  <dcterms:created xsi:type="dcterms:W3CDTF">2014-12-03T13:42:29Z</dcterms:created>
  <dcterms:modified xsi:type="dcterms:W3CDTF">2018-05-04T20:52:23Z</dcterms:modified>
  <cp:category/>
  <cp:version/>
  <cp:contentType/>
  <cp:contentStatus/>
</cp:coreProperties>
</file>