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30" activeTab="0"/>
  </bookViews>
  <sheets>
    <sheet name="CUENTA NO. 240-010599-0" sheetId="1" r:id="rId1"/>
  </sheets>
  <definedNames>
    <definedName name="_xlnm.Print_Area" localSheetId="0">'CUENTA NO. 240-010599-0'!$C$1:$H$231</definedName>
    <definedName name="_xlnm.Print_Titles" localSheetId="0">'CUENTA NO. 240-010599-0'!$1:$14</definedName>
  </definedNames>
  <calcPr fullCalcOnLoad="1"/>
</workbook>
</file>

<file path=xl/sharedStrings.xml><?xml version="1.0" encoding="utf-8"?>
<sst xmlns="http://schemas.openxmlformats.org/spreadsheetml/2006/main" count="229" uniqueCount="111">
  <si>
    <t>LIBRO BANCO</t>
  </si>
  <si>
    <t>BANCO DE RESERVAS DE LA REPUBLICA DOMINICANA</t>
  </si>
  <si>
    <t xml:space="preserve">BALANCE INICIAL : </t>
  </si>
  <si>
    <t>FECHA</t>
  </si>
  <si>
    <t>No. CK / TRANSF</t>
  </si>
  <si>
    <t>DESCRIPCION</t>
  </si>
  <si>
    <t>DEBITO</t>
  </si>
  <si>
    <t>CREDITO</t>
  </si>
  <si>
    <t>Cuenta Bancaria No. 240-010599-0</t>
  </si>
  <si>
    <t>BALANCE</t>
  </si>
  <si>
    <t>TOTALES / BALANCE FINAL*</t>
  </si>
  <si>
    <t>*</t>
  </si>
  <si>
    <t>Efectivo restringido por embargos retentivos aplicados por demanda de pago de prestaciones laborales.</t>
  </si>
  <si>
    <t>DEPOSITO</t>
  </si>
  <si>
    <t>AVISO DEBITO</t>
  </si>
  <si>
    <t>IMPUESTO LEY 288-04 (0.15%)</t>
  </si>
  <si>
    <t>COMISION BANCARIA</t>
  </si>
  <si>
    <t>INTERESES USO FONDOS EN TRANSITO</t>
  </si>
  <si>
    <t>TRANSFERENCIA INTERNA</t>
  </si>
  <si>
    <t>GLADYS ALTAGRACIA YERMENOS INOA</t>
  </si>
  <si>
    <t>NAIROBY SOSA</t>
  </si>
  <si>
    <t>FLOR MATEO ENCARNACION</t>
  </si>
  <si>
    <t>ISABEL ORTEGA ALMONTE</t>
  </si>
  <si>
    <t>CLARIBEL DE LA ROSA</t>
  </si>
  <si>
    <t>HILARIO CARMONA TRAVIESO</t>
  </si>
  <si>
    <t>ASOC. NACIONAL DE PROFESIONALES AGROPECUARIOS ( ANPA)</t>
  </si>
  <si>
    <t>NOELIA ALTAGRACIA HENRIQUEZ</t>
  </si>
  <si>
    <t>CORP. DEL  ACUEDUCTO Y ALCANTARILLADO DE STO. DGO.</t>
  </si>
  <si>
    <t>FLORANGEL RIVERA MEJIA</t>
  </si>
  <si>
    <t>COLECTOR DE IMPUESTOS INTERNOS</t>
  </si>
  <si>
    <t>JOSE MIGUEL ROSARIO</t>
  </si>
  <si>
    <t>CARLOS ANTONIO AQUINO SALVADOR</t>
  </si>
  <si>
    <t>OMAR ELPIDIO GRACIANO SANTELISES</t>
  </si>
  <si>
    <t>HAISEL EVELIO MERCEDES</t>
  </si>
  <si>
    <t>MEDIOPRATV, S.R.L.</t>
  </si>
  <si>
    <t>NARCISA JANET DE JESUS ESCARRAMAN</t>
  </si>
  <si>
    <t>EDENORTE DOMINICANA, S.A.</t>
  </si>
  <si>
    <t>COOP. NACIONAL DE SERVICIOS MULTIPLES AGROPECUARIOS</t>
  </si>
  <si>
    <t>EMPRESA DISTRIBUIDORA DE ELECTRICIDAD DEL ESTE, S,A.</t>
  </si>
  <si>
    <t>WALVIN OTONIEL BITTAR NUÑEZ</t>
  </si>
  <si>
    <t>ANGELA MILESY RODRIGUEZ BATISTA</t>
  </si>
  <si>
    <t>COMPAÑIA DOMINICANA DE TELEFONOS, S.A.</t>
  </si>
  <si>
    <t>CONSOLIDOM, S.R.L.</t>
  </si>
  <si>
    <t>SUPLIDORES DIVERSOS, S.R.L. (SUDISA)</t>
  </si>
  <si>
    <t>INSTITUTO DE ESTABILIZACION DE PRECIOS (INESPRE)</t>
  </si>
  <si>
    <t>SAVI PARTES, SRL.</t>
  </si>
  <si>
    <t>RAMON JIMENEZ HERNANDEZ</t>
  </si>
  <si>
    <t>EDESUR DOMINICANA, S.A.</t>
  </si>
  <si>
    <t>HUMANO SEGUROS , S.A</t>
  </si>
  <si>
    <t>CARLOS MANUEL PADILLA</t>
  </si>
  <si>
    <t>INSTITUTO DE ESTABILIZACION DE PRECIOS (  INESPRE )</t>
  </si>
  <si>
    <t>DEL 1 AL 28 DE FEBRERO 2018</t>
  </si>
  <si>
    <t>OLQUIDEA TRINIDAD TUPETE</t>
  </si>
  <si>
    <t>DARWIN ALEXIS PUELLO MONTILLA</t>
  </si>
  <si>
    <t>GISSEL ACOSTA BATISTA</t>
  </si>
  <si>
    <t>CARMEN SUSANA PINEDA LEON</t>
  </si>
  <si>
    <t>JARISA MEDINA FEDERICO</t>
  </si>
  <si>
    <t>LOURDES SANTIAGO</t>
  </si>
  <si>
    <t>JENNY ELISA GOMEZ JIMENEZ</t>
  </si>
  <si>
    <t>ADALGISA ABREU</t>
  </si>
  <si>
    <t>ELIZABETH VERONICA MATOS</t>
  </si>
  <si>
    <t>ALEXANDRA DE LA CRUZ DONASTORG</t>
  </si>
  <si>
    <t>DANIELA DE LA CRUZ PUELLO</t>
  </si>
  <si>
    <t>OZAVI RENT CAR, SRL.</t>
  </si>
  <si>
    <t>CLAUDINA PEREZ RAMIREZ</t>
  </si>
  <si>
    <t>SOLUDIVER SOLUCIONES DIVERSAS, SRL</t>
  </si>
  <si>
    <t>PADRON OFFICE SUPPLY, S.R.L</t>
  </si>
  <si>
    <t>LOGOMOTION, S.R.L.</t>
  </si>
  <si>
    <t>EMILIO SIMEON PEREZ NUÑEZ</t>
  </si>
  <si>
    <t>ANSAKEN, S,RL.</t>
  </si>
  <si>
    <t>ELIZABETH DIAZ</t>
  </si>
  <si>
    <t>MIGUELINA JOSELIN GIL LOPEZ</t>
  </si>
  <si>
    <t>JULIO ALFREDO DELGADO SOLIVER</t>
  </si>
  <si>
    <t>ELIZABETH LORENZO FLORIAN</t>
  </si>
  <si>
    <t>RUTH ESTHER ALVAREZ MARTINEZ</t>
  </si>
  <si>
    <t>FRANCIELY MICHAEL MARCELINO</t>
  </si>
  <si>
    <t>ISIDRO PINALES ARAUJO</t>
  </si>
  <si>
    <t>FRANCISCA ELIZABETH PIMENTEL CRUZ</t>
  </si>
  <si>
    <t>JUAN BAUTISTA EVANGELISTA DELGADO</t>
  </si>
  <si>
    <t>SANDRA ALTAGRACIA FERREIRA NOVA</t>
  </si>
  <si>
    <t>LARISSA M. DE LA ROSA CUBILETE</t>
  </si>
  <si>
    <t>KARINA ORQUIDEA GUERRERO MEDINA</t>
  </si>
  <si>
    <t>MAGALIS ALTAGRACIA GOMEZ</t>
  </si>
  <si>
    <t>TRANSPORTE VIRAMICA SRL.</t>
  </si>
  <si>
    <t>BETZY OMARY SUAZO LAGRANGE</t>
  </si>
  <si>
    <t>DANILSA ROSARIO ARIAS</t>
  </si>
  <si>
    <t>CARIBE TOURS, S, A.</t>
  </si>
  <si>
    <t>ALEXANDRA ALTAGRACIA MORETA JUMA</t>
  </si>
  <si>
    <t>MARCELA  ALCEQUIEZ</t>
  </si>
  <si>
    <t>AGUSTIN VILLAR SANTOS</t>
  </si>
  <si>
    <t>FERMINA RODRIGUEZ</t>
  </si>
  <si>
    <t>MARIA ESTRELLA MEJIA</t>
  </si>
  <si>
    <t>ESTEFANY RODRIGUEZ VALENZUELA</t>
  </si>
  <si>
    <t>OTTO AMIN GOMEZ SOTO</t>
  </si>
  <si>
    <t>JOSE ALTAGRACIA PEREZ SANCHEZ</t>
  </si>
  <si>
    <t>LIDICY ARLETTE FERNANDEZ AGUILO</t>
  </si>
  <si>
    <t>MADELYN MONTERO SANTIAGO</t>
  </si>
  <si>
    <t>CARMEN DAHIANA GOMEZ TURBI</t>
  </si>
  <si>
    <t>AUGUSTO ANTONIO NUÑEZ ABAD</t>
  </si>
  <si>
    <t>IVETTE ALEXANDRA RODRIGUEZ DITREN</t>
  </si>
  <si>
    <t>LUIS PERDOMO</t>
  </si>
  <si>
    <t>JOSE FRANCISCO DE JESUS VAZQUEZ</t>
  </si>
  <si>
    <t>AMADO ANTONIO CAPELLAN</t>
  </si>
  <si>
    <t>MARTIN SUERO RAMIREZ</t>
  </si>
  <si>
    <t>GLENNYS MERCEDES JIMENEZ SERRATA</t>
  </si>
  <si>
    <t>MISAIRIS JAELI GUILLER ROSA</t>
  </si>
  <si>
    <t>JAROL DE JESUS MATEO</t>
  </si>
  <si>
    <t>HECTOR DORIAN ALBURQUERQUE MORALES</t>
  </si>
  <si>
    <t>ANGELICA MARIA ROSARIO</t>
  </si>
  <si>
    <t>INSTITUTO DE ESTABILIZACION DE PRECIOS INESPRE</t>
  </si>
  <si>
    <t>INVERSIONES CIMALTA, SRL.</t>
  </si>
</sst>
</file>

<file path=xl/styles.xml><?xml version="1.0" encoding="utf-8"?>
<styleSheet xmlns="http://schemas.openxmlformats.org/spreadsheetml/2006/main">
  <numFmts count="1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dd/mm/yyyy"/>
    <numFmt numFmtId="165" formatCode="dd/mm/yyyy;@"/>
    <numFmt numFmtId="166" formatCode="#,##0.00000000"/>
    <numFmt numFmtId="167" formatCode="#,##0.0000000000"/>
    <numFmt numFmtId="168" formatCode="#,##0.000000000000_);[Red]\(#,##0.000000000000\)"/>
    <numFmt numFmtId="169" formatCode="#,##0.00;[Red]#,##0.00"/>
    <numFmt numFmtId="170" formatCode="#,##0.000000000_);[Red]\(#,##0.000000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b/>
      <sz val="15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horizontal="left"/>
    </xf>
    <xf numFmtId="40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vertical="center"/>
    </xf>
    <xf numFmtId="19" fontId="49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/>
    </xf>
    <xf numFmtId="43" fontId="49" fillId="0" borderId="0" xfId="46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/>
    </xf>
    <xf numFmtId="43" fontId="50" fillId="0" borderId="0" xfId="46" applyFont="1" applyFill="1" applyAlignment="1">
      <alignment horizontal="center"/>
    </xf>
    <xf numFmtId="0" fontId="51" fillId="0" borderId="0" xfId="0" applyFont="1" applyFill="1" applyAlignment="1">
      <alignment/>
    </xf>
    <xf numFmtId="43" fontId="49" fillId="0" borderId="10" xfId="46" applyFont="1" applyFill="1" applyBorder="1" applyAlignment="1">
      <alignment horizontal="center"/>
    </xf>
    <xf numFmtId="43" fontId="49" fillId="0" borderId="0" xfId="46" applyFont="1" applyFill="1" applyBorder="1" applyAlignment="1">
      <alignment horizontal="center"/>
    </xf>
    <xf numFmtId="43" fontId="49" fillId="0" borderId="0" xfId="46" applyFont="1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/>
    </xf>
    <xf numFmtId="43" fontId="25" fillId="33" borderId="12" xfId="46" applyFont="1" applyFill="1" applyBorder="1" applyAlignment="1">
      <alignment/>
    </xf>
    <xf numFmtId="0" fontId="26" fillId="33" borderId="13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/>
    </xf>
    <xf numFmtId="43" fontId="27" fillId="33" borderId="0" xfId="46" applyFont="1" applyFill="1" applyBorder="1" applyAlignment="1">
      <alignment/>
    </xf>
    <xf numFmtId="43" fontId="26" fillId="33" borderId="14" xfId="46" applyFont="1" applyFill="1" applyBorder="1" applyAlignment="1">
      <alignment/>
    </xf>
    <xf numFmtId="0" fontId="25" fillId="33" borderId="15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/>
    </xf>
    <xf numFmtId="43" fontId="25" fillId="33" borderId="16" xfId="46" applyFont="1" applyFill="1" applyBorder="1" applyAlignment="1">
      <alignment horizontal="center"/>
    </xf>
    <xf numFmtId="43" fontId="25" fillId="33" borderId="17" xfId="46" applyFont="1" applyFill="1" applyBorder="1" applyAlignment="1">
      <alignment horizontal="center"/>
    </xf>
    <xf numFmtId="40" fontId="2" fillId="0" borderId="18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/>
    </xf>
    <xf numFmtId="40" fontId="3" fillId="0" borderId="19" xfId="0" applyNumberFormat="1" applyFont="1" applyFill="1" applyBorder="1" applyAlignment="1">
      <alignment horizontal="right"/>
    </xf>
    <xf numFmtId="43" fontId="52" fillId="0" borderId="19" xfId="46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0" fontId="0" fillId="0" borderId="0" xfId="0" applyNumberFormat="1" applyFill="1" applyAlignment="1">
      <alignment/>
    </xf>
    <xf numFmtId="40" fontId="51" fillId="0" borderId="0" xfId="0" applyNumberFormat="1" applyFont="1" applyFill="1" applyAlignment="1">
      <alignment/>
    </xf>
    <xf numFmtId="40" fontId="49" fillId="0" borderId="0" xfId="0" applyNumberFormat="1" applyFont="1" applyFill="1" applyAlignment="1">
      <alignment/>
    </xf>
    <xf numFmtId="4" fontId="0" fillId="0" borderId="18" xfId="0" applyNumberFormat="1" applyFill="1" applyBorder="1" applyAlignment="1">
      <alignment/>
    </xf>
    <xf numFmtId="43" fontId="49" fillId="0" borderId="18" xfId="46" applyFont="1" applyFill="1" applyBorder="1" applyAlignment="1">
      <alignment horizontal="center"/>
    </xf>
    <xf numFmtId="40" fontId="49" fillId="0" borderId="0" xfId="46" applyNumberFormat="1" applyFont="1" applyFill="1" applyAlignment="1">
      <alignment/>
    </xf>
    <xf numFmtId="40" fontId="50" fillId="0" borderId="0" xfId="46" applyNumberFormat="1" applyFont="1" applyFill="1" applyAlignment="1">
      <alignment horizontal="center"/>
    </xf>
    <xf numFmtId="40" fontId="27" fillId="33" borderId="0" xfId="46" applyNumberFormat="1" applyFont="1" applyFill="1" applyBorder="1" applyAlignment="1">
      <alignment/>
    </xf>
    <xf numFmtId="40" fontId="25" fillId="33" borderId="16" xfId="46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43" fontId="25" fillId="33" borderId="12" xfId="46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32" fillId="33" borderId="20" xfId="0" applyFont="1" applyFill="1" applyBorder="1" applyAlignment="1">
      <alignment horizontal="center"/>
    </xf>
    <xf numFmtId="0" fontId="32" fillId="33" borderId="21" xfId="0" applyFont="1" applyFill="1" applyBorder="1" applyAlignment="1">
      <alignment horizontal="center"/>
    </xf>
    <xf numFmtId="0" fontId="32" fillId="33" borderId="22" xfId="0" applyFont="1" applyFill="1" applyBorder="1" applyAlignment="1">
      <alignment horizontal="center"/>
    </xf>
    <xf numFmtId="4" fontId="49" fillId="0" borderId="10" xfId="46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1</xdr:row>
      <xdr:rowOff>152400</xdr:rowOff>
    </xdr:from>
    <xdr:to>
      <xdr:col>7</xdr:col>
      <xdr:colOff>1019175</xdr:colOff>
      <xdr:row>6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42900"/>
          <a:ext cx="9639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242"/>
  <sheetViews>
    <sheetView tabSelected="1" zoomScalePageLayoutView="0" workbookViewId="0" topLeftCell="A214">
      <selection activeCell="H229" sqref="H229"/>
    </sheetView>
  </sheetViews>
  <sheetFormatPr defaultColWidth="11.421875" defaultRowHeight="15"/>
  <cols>
    <col min="1" max="2" width="11.421875" style="1" customWidth="1"/>
    <col min="3" max="3" width="13.140625" style="10" customWidth="1"/>
    <col min="4" max="4" width="19.140625" style="10" bestFit="1" customWidth="1"/>
    <col min="5" max="5" width="66.57421875" style="12" bestFit="1" customWidth="1"/>
    <col min="6" max="6" width="17.140625" style="45" bestFit="1" customWidth="1"/>
    <col min="7" max="7" width="15.140625" style="13" customWidth="1"/>
    <col min="8" max="8" width="15.7109375" style="13" bestFit="1" customWidth="1"/>
    <col min="9" max="9" width="14.140625" style="40" customWidth="1"/>
    <col min="10" max="10" width="9.57421875" style="1" bestFit="1" customWidth="1"/>
    <col min="11" max="16384" width="11.421875" style="1" customWidth="1"/>
  </cols>
  <sheetData>
    <row r="2" ht="15">
      <c r="D2" s="11"/>
    </row>
    <row r="3" ht="15">
      <c r="D3" s="11"/>
    </row>
    <row r="4" ht="15">
      <c r="D4" s="11"/>
    </row>
    <row r="5" ht="15">
      <c r="D5" s="11"/>
    </row>
    <row r="6" ht="15"/>
    <row r="7" spans="3:8" ht="19.5">
      <c r="C7" s="54" t="s">
        <v>0</v>
      </c>
      <c r="D7" s="54"/>
      <c r="E7" s="54"/>
      <c r="F7" s="54"/>
      <c r="G7" s="54"/>
      <c r="H7" s="54"/>
    </row>
    <row r="8" spans="3:8" ht="17.25">
      <c r="C8" s="55" t="s">
        <v>1</v>
      </c>
      <c r="D8" s="55"/>
      <c r="E8" s="55"/>
      <c r="F8" s="55"/>
      <c r="G8" s="55"/>
      <c r="H8" s="55"/>
    </row>
    <row r="9" spans="3:8" ht="15.75">
      <c r="C9" s="56" t="s">
        <v>51</v>
      </c>
      <c r="D9" s="56"/>
      <c r="E9" s="56"/>
      <c r="F9" s="56"/>
      <c r="G9" s="56"/>
      <c r="H9" s="56"/>
    </row>
    <row r="10" spans="3:8" ht="15.75" thickBot="1">
      <c r="C10" s="15"/>
      <c r="D10" s="15"/>
      <c r="E10" s="14"/>
      <c r="F10" s="46"/>
      <c r="G10" s="16"/>
      <c r="H10" s="16"/>
    </row>
    <row r="11" spans="3:9" s="17" customFormat="1" ht="17.25">
      <c r="C11" s="57" t="s">
        <v>8</v>
      </c>
      <c r="D11" s="58"/>
      <c r="E11" s="58"/>
      <c r="F11" s="58"/>
      <c r="G11" s="58"/>
      <c r="H11" s="59"/>
      <c r="I11" s="41"/>
    </row>
    <row r="12" spans="3:9" s="17" customFormat="1" ht="15.75">
      <c r="C12" s="21"/>
      <c r="D12" s="22"/>
      <c r="E12" s="23"/>
      <c r="F12" s="52" t="s">
        <v>2</v>
      </c>
      <c r="G12" s="52"/>
      <c r="H12" s="24">
        <v>5478481.500000006</v>
      </c>
      <c r="I12" s="41"/>
    </row>
    <row r="13" spans="3:8" ht="15">
      <c r="C13" s="25"/>
      <c r="D13" s="26"/>
      <c r="E13" s="27"/>
      <c r="F13" s="47"/>
      <c r="G13" s="28"/>
      <c r="H13" s="29"/>
    </row>
    <row r="14" spans="3:9" s="17" customFormat="1" ht="15.75">
      <c r="C14" s="30" t="s">
        <v>3</v>
      </c>
      <c r="D14" s="31" t="s">
        <v>4</v>
      </c>
      <c r="E14" s="32" t="s">
        <v>5</v>
      </c>
      <c r="F14" s="48" t="s">
        <v>6</v>
      </c>
      <c r="G14" s="33" t="s">
        <v>7</v>
      </c>
      <c r="H14" s="34" t="s">
        <v>9</v>
      </c>
      <c r="I14" s="41"/>
    </row>
    <row r="15" spans="3:9" s="12" customFormat="1" ht="15">
      <c r="C15" s="8">
        <v>43132</v>
      </c>
      <c r="D15" s="49">
        <v>768500037</v>
      </c>
      <c r="E15" s="9" t="s">
        <v>18</v>
      </c>
      <c r="F15" s="18"/>
      <c r="G15" s="18">
        <v>5462.6</v>
      </c>
      <c r="H15" s="18">
        <f>+H12-G15</f>
        <v>5473018.900000006</v>
      </c>
      <c r="I15" s="42"/>
    </row>
    <row r="16" spans="3:9" s="12" customFormat="1" ht="15">
      <c r="C16" s="8">
        <v>43132</v>
      </c>
      <c r="D16" s="49">
        <v>16896</v>
      </c>
      <c r="E16" s="9" t="s">
        <v>41</v>
      </c>
      <c r="F16" s="18"/>
      <c r="G16" s="18">
        <v>18139.86</v>
      </c>
      <c r="H16" s="18">
        <f>+H15+F16-G16</f>
        <v>5454879.040000006</v>
      </c>
      <c r="I16" s="42"/>
    </row>
    <row r="17" spans="3:9" s="12" customFormat="1" ht="15">
      <c r="C17" s="8">
        <v>43132</v>
      </c>
      <c r="D17" s="51">
        <v>16898</v>
      </c>
      <c r="E17" s="9" t="s">
        <v>41</v>
      </c>
      <c r="F17" s="18"/>
      <c r="G17" s="18">
        <v>238647.02</v>
      </c>
      <c r="H17" s="18">
        <f aca="true" t="shared" si="0" ref="H17:H81">+H16+F17-G17</f>
        <v>5216232.020000006</v>
      </c>
      <c r="I17" s="42"/>
    </row>
    <row r="18" spans="3:9" s="12" customFormat="1" ht="15">
      <c r="C18" s="8">
        <v>43133</v>
      </c>
      <c r="D18" s="49">
        <v>13749134</v>
      </c>
      <c r="E18" s="9" t="s">
        <v>13</v>
      </c>
      <c r="F18" s="18">
        <v>1486927.05</v>
      </c>
      <c r="G18" s="18"/>
      <c r="H18" s="18">
        <f t="shared" si="0"/>
        <v>6703159.070000006</v>
      </c>
      <c r="I18" s="42"/>
    </row>
    <row r="19" spans="3:9" s="12" customFormat="1" ht="15">
      <c r="C19" s="8">
        <v>43133</v>
      </c>
      <c r="D19" s="49">
        <v>16897</v>
      </c>
      <c r="E19" s="9" t="s">
        <v>41</v>
      </c>
      <c r="F19" s="50"/>
      <c r="G19" s="18">
        <v>476361.88</v>
      </c>
      <c r="H19" s="18">
        <f t="shared" si="0"/>
        <v>6226797.190000006</v>
      </c>
      <c r="I19" s="42"/>
    </row>
    <row r="20" spans="3:9" s="12" customFormat="1" ht="15">
      <c r="C20" s="8">
        <v>43133</v>
      </c>
      <c r="D20" s="49">
        <v>16899</v>
      </c>
      <c r="E20" s="9" t="s">
        <v>41</v>
      </c>
      <c r="F20" s="50"/>
      <c r="G20" s="18">
        <v>197717.46</v>
      </c>
      <c r="H20" s="18">
        <f t="shared" si="0"/>
        <v>6029079.730000006</v>
      </c>
      <c r="I20" s="42"/>
    </row>
    <row r="21" spans="3:9" s="12" customFormat="1" ht="15">
      <c r="C21" s="8">
        <v>43133</v>
      </c>
      <c r="D21" s="49">
        <v>16900</v>
      </c>
      <c r="E21" s="9" t="s">
        <v>41</v>
      </c>
      <c r="F21" s="50"/>
      <c r="G21" s="18">
        <v>79561.79</v>
      </c>
      <c r="H21" s="18">
        <f t="shared" si="0"/>
        <v>5949517.940000006</v>
      </c>
      <c r="I21" s="42"/>
    </row>
    <row r="22" spans="3:9" s="12" customFormat="1" ht="15">
      <c r="C22" s="8">
        <v>43133</v>
      </c>
      <c r="D22" s="49">
        <v>17090</v>
      </c>
      <c r="E22" s="9" t="s">
        <v>54</v>
      </c>
      <c r="F22" s="50"/>
      <c r="G22" s="18">
        <v>6000</v>
      </c>
      <c r="H22" s="18">
        <f t="shared" si="0"/>
        <v>5943517.940000006</v>
      </c>
      <c r="I22" s="42"/>
    </row>
    <row r="23" spans="3:9" s="12" customFormat="1" ht="15">
      <c r="C23" s="8">
        <v>43133</v>
      </c>
      <c r="D23" s="49">
        <v>775250284</v>
      </c>
      <c r="E23" s="9" t="s">
        <v>18</v>
      </c>
      <c r="F23" s="50"/>
      <c r="G23" s="18">
        <v>93436.1</v>
      </c>
      <c r="H23" s="18">
        <f t="shared" si="0"/>
        <v>5850081.840000006</v>
      </c>
      <c r="I23" s="42"/>
    </row>
    <row r="24" spans="3:9" s="12" customFormat="1" ht="15">
      <c r="C24" s="8">
        <v>43133</v>
      </c>
      <c r="D24" s="49">
        <v>775190169</v>
      </c>
      <c r="E24" s="9" t="s">
        <v>18</v>
      </c>
      <c r="F24" s="50"/>
      <c r="G24" s="18">
        <v>575511.98</v>
      </c>
      <c r="H24" s="18">
        <f t="shared" si="0"/>
        <v>5274569.860000007</v>
      </c>
      <c r="I24" s="42"/>
    </row>
    <row r="25" spans="3:9" s="12" customFormat="1" ht="15">
      <c r="C25" s="8">
        <v>43136</v>
      </c>
      <c r="D25" s="49">
        <v>783885117</v>
      </c>
      <c r="E25" s="9" t="s">
        <v>18</v>
      </c>
      <c r="F25" s="50"/>
      <c r="G25" s="18">
        <v>56937.84</v>
      </c>
      <c r="H25" s="18">
        <f t="shared" si="0"/>
        <v>5217632.020000007</v>
      </c>
      <c r="I25" s="42"/>
    </row>
    <row r="26" spans="3:9" s="12" customFormat="1" ht="15">
      <c r="C26" s="8">
        <v>43137</v>
      </c>
      <c r="D26" s="49">
        <v>272114675</v>
      </c>
      <c r="E26" s="9" t="s">
        <v>13</v>
      </c>
      <c r="F26" s="18">
        <v>6085</v>
      </c>
      <c r="G26" s="18"/>
      <c r="H26" s="18">
        <f t="shared" si="0"/>
        <v>5223717.020000007</v>
      </c>
      <c r="I26" s="42"/>
    </row>
    <row r="27" spans="3:9" s="12" customFormat="1" ht="15">
      <c r="C27" s="8">
        <v>43137</v>
      </c>
      <c r="D27" s="49">
        <v>272114674</v>
      </c>
      <c r="E27" s="9" t="s">
        <v>13</v>
      </c>
      <c r="F27" s="18">
        <v>5090</v>
      </c>
      <c r="G27" s="18"/>
      <c r="H27" s="18">
        <f t="shared" si="0"/>
        <v>5228807.020000007</v>
      </c>
      <c r="I27" s="42"/>
    </row>
    <row r="28" spans="3:9" s="12" customFormat="1" ht="15">
      <c r="C28" s="8">
        <v>43137</v>
      </c>
      <c r="D28" s="49">
        <v>272114674</v>
      </c>
      <c r="E28" s="9" t="s">
        <v>13</v>
      </c>
      <c r="F28" s="60">
        <v>671655.98</v>
      </c>
      <c r="G28" s="18"/>
      <c r="H28" s="18">
        <f t="shared" si="0"/>
        <v>5900463.000000007</v>
      </c>
      <c r="I28" s="42"/>
    </row>
    <row r="29" spans="3:9" s="12" customFormat="1" ht="15">
      <c r="C29" s="8">
        <v>43137</v>
      </c>
      <c r="D29" s="49">
        <v>785997822</v>
      </c>
      <c r="E29" s="9" t="s">
        <v>18</v>
      </c>
      <c r="F29" s="50"/>
      <c r="G29" s="60">
        <v>274098.33</v>
      </c>
      <c r="H29" s="18">
        <f t="shared" si="0"/>
        <v>5626364.670000007</v>
      </c>
      <c r="I29" s="42"/>
    </row>
    <row r="30" spans="3:9" s="12" customFormat="1" ht="15">
      <c r="C30" s="8">
        <v>43137</v>
      </c>
      <c r="D30" s="49">
        <v>16909</v>
      </c>
      <c r="E30" s="9" t="s">
        <v>35</v>
      </c>
      <c r="F30" s="50"/>
      <c r="G30" s="18">
        <v>91624.01</v>
      </c>
      <c r="H30" s="18">
        <f t="shared" si="0"/>
        <v>5534740.660000008</v>
      </c>
      <c r="I30" s="42"/>
    </row>
    <row r="31" spans="3:9" s="12" customFormat="1" ht="15">
      <c r="C31" s="8">
        <v>43138</v>
      </c>
      <c r="D31" s="49">
        <v>13749057</v>
      </c>
      <c r="E31" s="9" t="s">
        <v>13</v>
      </c>
      <c r="F31" s="60">
        <v>1147719</v>
      </c>
      <c r="G31" s="18"/>
      <c r="H31" s="18">
        <f t="shared" si="0"/>
        <v>6682459.660000008</v>
      </c>
      <c r="I31" s="42"/>
    </row>
    <row r="32" spans="3:9" s="12" customFormat="1" ht="15">
      <c r="C32" s="8">
        <v>43138</v>
      </c>
      <c r="D32" s="49">
        <v>16870</v>
      </c>
      <c r="E32" s="9" t="s">
        <v>52</v>
      </c>
      <c r="F32" s="50"/>
      <c r="G32" s="18">
        <v>6900</v>
      </c>
      <c r="H32" s="18">
        <f t="shared" si="0"/>
        <v>6675559.660000008</v>
      </c>
      <c r="I32" s="42"/>
    </row>
    <row r="33" spans="3:9" s="12" customFormat="1" ht="15">
      <c r="C33" s="8">
        <v>43138</v>
      </c>
      <c r="D33" s="49">
        <v>16901</v>
      </c>
      <c r="E33" s="9" t="s">
        <v>53</v>
      </c>
      <c r="F33" s="50"/>
      <c r="G33" s="18">
        <v>7900</v>
      </c>
      <c r="H33" s="18">
        <f t="shared" si="0"/>
        <v>6667659.660000008</v>
      </c>
      <c r="I33" s="42"/>
    </row>
    <row r="34" spans="3:9" s="12" customFormat="1" ht="15">
      <c r="C34" s="8">
        <v>43138</v>
      </c>
      <c r="D34" s="49">
        <v>16931</v>
      </c>
      <c r="E34" s="9" t="s">
        <v>26</v>
      </c>
      <c r="F34" s="50"/>
      <c r="G34" s="18">
        <v>18900</v>
      </c>
      <c r="H34" s="18">
        <f t="shared" si="0"/>
        <v>6648759.660000008</v>
      </c>
      <c r="I34" s="42"/>
    </row>
    <row r="35" spans="3:9" s="12" customFormat="1" ht="15">
      <c r="C35" s="8">
        <v>43138</v>
      </c>
      <c r="D35" s="49">
        <v>16934</v>
      </c>
      <c r="E35" s="9" t="s">
        <v>26</v>
      </c>
      <c r="F35" s="50"/>
      <c r="G35" s="18">
        <v>31500</v>
      </c>
      <c r="H35" s="18">
        <f t="shared" si="0"/>
        <v>6617259.660000008</v>
      </c>
      <c r="I35" s="42"/>
    </row>
    <row r="36" spans="3:9" s="12" customFormat="1" ht="15">
      <c r="C36" s="8">
        <v>43138</v>
      </c>
      <c r="D36" s="49">
        <v>16938</v>
      </c>
      <c r="E36" s="9" t="s">
        <v>26</v>
      </c>
      <c r="F36" s="50"/>
      <c r="G36" s="18">
        <v>31500</v>
      </c>
      <c r="H36" s="18">
        <f t="shared" si="0"/>
        <v>6585759.660000008</v>
      </c>
      <c r="I36" s="42"/>
    </row>
    <row r="37" spans="3:9" s="12" customFormat="1" ht="15">
      <c r="C37" s="8">
        <v>43138</v>
      </c>
      <c r="D37" s="49">
        <v>16943</v>
      </c>
      <c r="E37" s="9" t="s">
        <v>65</v>
      </c>
      <c r="F37" s="50"/>
      <c r="G37" s="18">
        <v>197169.56</v>
      </c>
      <c r="H37" s="18">
        <f t="shared" si="0"/>
        <v>6388590.100000008</v>
      </c>
      <c r="I37" s="42"/>
    </row>
    <row r="38" spans="3:9" s="12" customFormat="1" ht="15">
      <c r="C38" s="8">
        <v>43138</v>
      </c>
      <c r="D38" s="49">
        <v>16944</v>
      </c>
      <c r="E38" s="9" t="s">
        <v>65</v>
      </c>
      <c r="F38" s="18"/>
      <c r="G38" s="18">
        <v>550084</v>
      </c>
      <c r="H38" s="18">
        <f t="shared" si="0"/>
        <v>5838506.100000008</v>
      </c>
      <c r="I38" s="42"/>
    </row>
    <row r="39" spans="3:9" s="12" customFormat="1" ht="15">
      <c r="C39" s="8">
        <v>43138</v>
      </c>
      <c r="D39" s="49">
        <v>16951</v>
      </c>
      <c r="E39" s="9" t="s">
        <v>28</v>
      </c>
      <c r="F39" s="18"/>
      <c r="G39" s="18">
        <v>8784.59</v>
      </c>
      <c r="H39" s="18">
        <f t="shared" si="0"/>
        <v>5829721.510000008</v>
      </c>
      <c r="I39" s="42"/>
    </row>
    <row r="40" spans="3:9" s="12" customFormat="1" ht="15">
      <c r="C40" s="8">
        <v>43138</v>
      </c>
      <c r="D40" s="49">
        <v>16952</v>
      </c>
      <c r="E40" s="9" t="s">
        <v>68</v>
      </c>
      <c r="F40" s="18"/>
      <c r="G40" s="18">
        <v>24640.8</v>
      </c>
      <c r="H40" s="18">
        <f t="shared" si="0"/>
        <v>5805080.710000008</v>
      </c>
      <c r="I40" s="42"/>
    </row>
    <row r="41" spans="3:9" s="12" customFormat="1" ht="15">
      <c r="C41" s="8">
        <v>43138</v>
      </c>
      <c r="D41" s="49">
        <v>16953</v>
      </c>
      <c r="E41" s="9" t="s">
        <v>27</v>
      </c>
      <c r="F41" s="18"/>
      <c r="G41" s="18">
        <v>16028.4</v>
      </c>
      <c r="H41" s="18">
        <f t="shared" si="0"/>
        <v>5789052.310000008</v>
      </c>
      <c r="I41" s="42"/>
    </row>
    <row r="42" spans="3:9" s="12" customFormat="1" ht="15">
      <c r="C42" s="8">
        <v>43138</v>
      </c>
      <c r="D42" s="49">
        <v>16954</v>
      </c>
      <c r="E42" s="9" t="s">
        <v>27</v>
      </c>
      <c r="F42" s="18"/>
      <c r="G42" s="18">
        <v>16227.9</v>
      </c>
      <c r="H42" s="18">
        <f t="shared" si="0"/>
        <v>5772824.410000008</v>
      </c>
      <c r="I42" s="42"/>
    </row>
    <row r="43" spans="3:9" s="12" customFormat="1" ht="15">
      <c r="C43" s="8">
        <v>43138</v>
      </c>
      <c r="D43" s="49">
        <v>16955</v>
      </c>
      <c r="E43" s="9" t="s">
        <v>27</v>
      </c>
      <c r="F43" s="18"/>
      <c r="G43" s="18">
        <v>16532.85</v>
      </c>
      <c r="H43" s="18">
        <f t="shared" si="0"/>
        <v>5756291.560000008</v>
      </c>
      <c r="I43" s="42"/>
    </row>
    <row r="44" spans="3:9" s="12" customFormat="1" ht="15">
      <c r="C44" s="8">
        <v>43138</v>
      </c>
      <c r="D44" s="49">
        <v>16957</v>
      </c>
      <c r="E44" s="9" t="s">
        <v>27</v>
      </c>
      <c r="F44" s="18"/>
      <c r="G44" s="18">
        <v>16550.9</v>
      </c>
      <c r="H44" s="18">
        <f t="shared" si="0"/>
        <v>5739740.660000008</v>
      </c>
      <c r="I44" s="42"/>
    </row>
    <row r="45" spans="3:9" s="12" customFormat="1" ht="15">
      <c r="C45" s="8">
        <v>43138</v>
      </c>
      <c r="D45" s="49">
        <v>16967</v>
      </c>
      <c r="E45" s="9" t="s">
        <v>22</v>
      </c>
      <c r="F45" s="18"/>
      <c r="G45" s="18">
        <v>6000</v>
      </c>
      <c r="H45" s="18">
        <f t="shared" si="0"/>
        <v>5733740.660000008</v>
      </c>
      <c r="I45" s="42"/>
    </row>
    <row r="46" spans="3:9" s="12" customFormat="1" ht="15">
      <c r="C46" s="8">
        <v>43138</v>
      </c>
      <c r="D46" s="49">
        <v>16973</v>
      </c>
      <c r="E46" s="9" t="s">
        <v>71</v>
      </c>
      <c r="F46" s="18"/>
      <c r="G46" s="18">
        <v>6000</v>
      </c>
      <c r="H46" s="18">
        <f t="shared" si="0"/>
        <v>5727740.660000008</v>
      </c>
      <c r="I46" s="42"/>
    </row>
    <row r="47" spans="3:9" s="12" customFormat="1" ht="15">
      <c r="C47" s="8">
        <v>43139</v>
      </c>
      <c r="D47" s="49">
        <v>16910</v>
      </c>
      <c r="E47" s="9" t="s">
        <v>55</v>
      </c>
      <c r="F47" s="18"/>
      <c r="G47" s="18">
        <v>2600</v>
      </c>
      <c r="H47" s="18">
        <f t="shared" si="0"/>
        <v>5725140.660000008</v>
      </c>
      <c r="I47" s="42"/>
    </row>
    <row r="48" spans="3:9" s="12" customFormat="1" ht="15">
      <c r="C48" s="8">
        <v>43139</v>
      </c>
      <c r="D48" s="49">
        <v>16911</v>
      </c>
      <c r="E48" s="9" t="s">
        <v>52</v>
      </c>
      <c r="F48" s="18"/>
      <c r="G48" s="18">
        <v>2600</v>
      </c>
      <c r="H48" s="18">
        <f t="shared" si="0"/>
        <v>5722540.660000008</v>
      </c>
      <c r="I48" s="42"/>
    </row>
    <row r="49" spans="3:9" s="12" customFormat="1" ht="15">
      <c r="C49" s="8">
        <v>43139</v>
      </c>
      <c r="D49" s="49">
        <v>16912</v>
      </c>
      <c r="E49" s="9" t="s">
        <v>56</v>
      </c>
      <c r="F49" s="18"/>
      <c r="G49" s="18">
        <v>8100</v>
      </c>
      <c r="H49" s="18">
        <f t="shared" si="0"/>
        <v>5714440.660000008</v>
      </c>
      <c r="I49" s="42"/>
    </row>
    <row r="50" spans="3:9" s="12" customFormat="1" ht="15">
      <c r="C50" s="8">
        <v>43139</v>
      </c>
      <c r="D50" s="49">
        <v>16914</v>
      </c>
      <c r="E50" s="9" t="s">
        <v>58</v>
      </c>
      <c r="F50" s="18"/>
      <c r="G50" s="18">
        <v>2800</v>
      </c>
      <c r="H50" s="18">
        <f t="shared" si="0"/>
        <v>5711640.660000008</v>
      </c>
      <c r="I50" s="42"/>
    </row>
    <row r="51" spans="3:9" s="12" customFormat="1" ht="15">
      <c r="C51" s="8">
        <v>43139</v>
      </c>
      <c r="D51" s="49">
        <v>16916</v>
      </c>
      <c r="E51" s="9" t="s">
        <v>57</v>
      </c>
      <c r="F51" s="18"/>
      <c r="G51" s="18">
        <v>13900</v>
      </c>
      <c r="H51" s="18">
        <f t="shared" si="0"/>
        <v>5697740.660000008</v>
      </c>
      <c r="I51" s="42"/>
    </row>
    <row r="52" spans="3:9" s="12" customFormat="1" ht="15">
      <c r="C52" s="8">
        <v>43139</v>
      </c>
      <c r="D52" s="49">
        <v>16917</v>
      </c>
      <c r="E52" s="9" t="s">
        <v>55</v>
      </c>
      <c r="F52" s="18"/>
      <c r="G52" s="18">
        <v>2300</v>
      </c>
      <c r="H52" s="18">
        <f t="shared" si="0"/>
        <v>5695440.660000008</v>
      </c>
      <c r="I52" s="42"/>
    </row>
    <row r="53" spans="3:9" s="12" customFormat="1" ht="15">
      <c r="C53" s="8">
        <v>43139</v>
      </c>
      <c r="D53" s="49">
        <v>16918</v>
      </c>
      <c r="E53" s="9" t="s">
        <v>60</v>
      </c>
      <c r="F53" s="18"/>
      <c r="G53" s="18">
        <v>8000</v>
      </c>
      <c r="H53" s="18">
        <f t="shared" si="0"/>
        <v>5687440.660000008</v>
      </c>
      <c r="I53" s="42"/>
    </row>
    <row r="54" spans="3:9" s="12" customFormat="1" ht="15">
      <c r="C54" s="8">
        <v>43139</v>
      </c>
      <c r="D54" s="49">
        <v>16919</v>
      </c>
      <c r="E54" s="9" t="s">
        <v>61</v>
      </c>
      <c r="F54" s="18"/>
      <c r="G54" s="18">
        <v>4700</v>
      </c>
      <c r="H54" s="18">
        <f t="shared" si="0"/>
        <v>5682740.660000008</v>
      </c>
      <c r="I54" s="42"/>
    </row>
    <row r="55" spans="3:9" s="12" customFormat="1" ht="15">
      <c r="C55" s="8">
        <v>43139</v>
      </c>
      <c r="D55" s="49">
        <v>16920</v>
      </c>
      <c r="E55" s="9" t="s">
        <v>53</v>
      </c>
      <c r="F55" s="18"/>
      <c r="G55" s="18">
        <v>2800</v>
      </c>
      <c r="H55" s="18">
        <f t="shared" si="0"/>
        <v>5679940.660000008</v>
      </c>
      <c r="I55" s="42"/>
    </row>
    <row r="56" spans="3:9" s="12" customFormat="1" ht="15">
      <c r="C56" s="8">
        <v>43139</v>
      </c>
      <c r="D56" s="49">
        <v>16921</v>
      </c>
      <c r="E56" s="9" t="s">
        <v>58</v>
      </c>
      <c r="F56" s="18"/>
      <c r="G56" s="18">
        <v>2800</v>
      </c>
      <c r="H56" s="18">
        <f t="shared" si="0"/>
        <v>5677140.660000008</v>
      </c>
      <c r="I56" s="42"/>
    </row>
    <row r="57" spans="3:9" s="12" customFormat="1" ht="15">
      <c r="C57" s="8">
        <v>43139</v>
      </c>
      <c r="D57" s="49">
        <v>16923</v>
      </c>
      <c r="E57" s="9" t="s">
        <v>56</v>
      </c>
      <c r="F57" s="18"/>
      <c r="G57" s="18">
        <v>9800</v>
      </c>
      <c r="H57" s="18">
        <f t="shared" si="0"/>
        <v>5667340.660000008</v>
      </c>
      <c r="I57" s="42"/>
    </row>
    <row r="58" spans="3:9" s="12" customFormat="1" ht="15">
      <c r="C58" s="8">
        <v>43139</v>
      </c>
      <c r="D58" s="49">
        <v>16924</v>
      </c>
      <c r="E58" s="9" t="s">
        <v>62</v>
      </c>
      <c r="F58" s="18"/>
      <c r="G58" s="18">
        <v>4800</v>
      </c>
      <c r="H58" s="18">
        <f t="shared" si="0"/>
        <v>5662540.660000008</v>
      </c>
      <c r="I58" s="42"/>
    </row>
    <row r="59" spans="3:9" s="12" customFormat="1" ht="15">
      <c r="C59" s="8">
        <v>43139</v>
      </c>
      <c r="D59" s="49">
        <v>16925</v>
      </c>
      <c r="E59" s="9" t="s">
        <v>61</v>
      </c>
      <c r="F59" s="18"/>
      <c r="G59" s="18">
        <v>8000</v>
      </c>
      <c r="H59" s="18">
        <f t="shared" si="0"/>
        <v>5654540.660000008</v>
      </c>
      <c r="I59" s="42"/>
    </row>
    <row r="60" spans="3:9" s="12" customFormat="1" ht="15">
      <c r="C60" s="8">
        <v>43139</v>
      </c>
      <c r="D60" s="49">
        <v>16932</v>
      </c>
      <c r="E60" s="9" t="s">
        <v>26</v>
      </c>
      <c r="F60" s="18"/>
      <c r="G60" s="18">
        <v>31500</v>
      </c>
      <c r="H60" s="18">
        <f t="shared" si="0"/>
        <v>5623040.660000008</v>
      </c>
      <c r="I60" s="42"/>
    </row>
    <row r="61" spans="3:9" s="12" customFormat="1" ht="15">
      <c r="C61" s="8">
        <v>43139</v>
      </c>
      <c r="D61" s="49">
        <v>16949</v>
      </c>
      <c r="E61" s="9" t="s">
        <v>67</v>
      </c>
      <c r="F61" s="18"/>
      <c r="G61" s="18">
        <v>7684</v>
      </c>
      <c r="H61" s="18">
        <f t="shared" si="0"/>
        <v>5615356.660000008</v>
      </c>
      <c r="I61" s="42"/>
    </row>
    <row r="62" spans="3:9" s="12" customFormat="1" ht="15">
      <c r="C62" s="8">
        <v>43140</v>
      </c>
      <c r="D62" s="49">
        <v>294928391</v>
      </c>
      <c r="E62" s="9" t="s">
        <v>13</v>
      </c>
      <c r="F62" s="18">
        <v>1154</v>
      </c>
      <c r="G62" s="18"/>
      <c r="H62" s="18">
        <f t="shared" si="0"/>
        <v>5616510.660000008</v>
      </c>
      <c r="I62" s="42"/>
    </row>
    <row r="63" spans="3:9" s="12" customFormat="1" ht="15">
      <c r="C63" s="8">
        <v>43140</v>
      </c>
      <c r="D63" s="49">
        <v>294928390</v>
      </c>
      <c r="E63" s="9" t="s">
        <v>13</v>
      </c>
      <c r="F63" s="18">
        <v>2698</v>
      </c>
      <c r="G63" s="18"/>
      <c r="H63" s="18">
        <f t="shared" si="0"/>
        <v>5619208.660000008</v>
      </c>
      <c r="I63" s="42"/>
    </row>
    <row r="64" spans="3:9" s="12" customFormat="1" ht="15">
      <c r="C64" s="8">
        <v>43140</v>
      </c>
      <c r="D64" s="49">
        <v>294928389</v>
      </c>
      <c r="E64" s="9" t="s">
        <v>13</v>
      </c>
      <c r="F64" s="18">
        <v>30890</v>
      </c>
      <c r="G64" s="18"/>
      <c r="H64" s="18">
        <f t="shared" si="0"/>
        <v>5650098.660000008</v>
      </c>
      <c r="I64" s="42"/>
    </row>
    <row r="65" spans="3:9" s="12" customFormat="1" ht="15">
      <c r="C65" s="8">
        <v>43140</v>
      </c>
      <c r="D65" s="49">
        <v>294928388</v>
      </c>
      <c r="E65" s="9" t="s">
        <v>13</v>
      </c>
      <c r="F65" s="18">
        <v>13585</v>
      </c>
      <c r="G65" s="18"/>
      <c r="H65" s="18">
        <f t="shared" si="0"/>
        <v>5663683.660000008</v>
      </c>
      <c r="I65" s="42"/>
    </row>
    <row r="66" spans="3:9" s="12" customFormat="1" ht="15">
      <c r="C66" s="8">
        <v>43140</v>
      </c>
      <c r="D66" s="49">
        <v>13749136</v>
      </c>
      <c r="E66" s="9" t="s">
        <v>13</v>
      </c>
      <c r="F66" s="18">
        <v>4782613.31</v>
      </c>
      <c r="G66" s="18"/>
      <c r="H66" s="18">
        <f t="shared" si="0"/>
        <v>10446296.970000006</v>
      </c>
      <c r="I66" s="42"/>
    </row>
    <row r="67" spans="3:9" s="12" customFormat="1" ht="15">
      <c r="C67" s="8">
        <v>43140</v>
      </c>
      <c r="D67" s="49">
        <v>13749119</v>
      </c>
      <c r="E67" s="9" t="s">
        <v>13</v>
      </c>
      <c r="F67" s="18">
        <v>3725636.99</v>
      </c>
      <c r="G67" s="18"/>
      <c r="H67" s="18">
        <f t="shared" si="0"/>
        <v>14171933.960000006</v>
      </c>
      <c r="I67" s="42"/>
    </row>
    <row r="68" spans="3:9" s="12" customFormat="1" ht="15">
      <c r="C68" s="8">
        <v>43140</v>
      </c>
      <c r="D68" s="49">
        <v>16915</v>
      </c>
      <c r="E68" s="9" t="s">
        <v>59</v>
      </c>
      <c r="F68" s="18"/>
      <c r="G68" s="18">
        <v>7000</v>
      </c>
      <c r="H68" s="18">
        <f t="shared" si="0"/>
        <v>14164933.960000006</v>
      </c>
      <c r="I68" s="42"/>
    </row>
    <row r="69" spans="3:9" s="12" customFormat="1" ht="15">
      <c r="C69" s="8">
        <v>43140</v>
      </c>
      <c r="D69" s="49">
        <v>16922</v>
      </c>
      <c r="E69" s="9" t="s">
        <v>59</v>
      </c>
      <c r="F69" s="18"/>
      <c r="G69" s="18">
        <v>7000</v>
      </c>
      <c r="H69" s="18">
        <f t="shared" si="0"/>
        <v>14157933.960000006</v>
      </c>
      <c r="I69" s="42"/>
    </row>
    <row r="70" spans="3:9" s="12" customFormat="1" ht="15">
      <c r="C70" s="8">
        <v>43140</v>
      </c>
      <c r="D70" s="49">
        <v>16926</v>
      </c>
      <c r="E70" s="9" t="s">
        <v>63</v>
      </c>
      <c r="F70" s="18"/>
      <c r="G70" s="18">
        <v>228000</v>
      </c>
      <c r="H70" s="18">
        <f t="shared" si="0"/>
        <v>13929933.960000006</v>
      </c>
      <c r="I70" s="42"/>
    </row>
    <row r="71" spans="3:9" s="12" customFormat="1" ht="15">
      <c r="C71" s="8">
        <v>43140</v>
      </c>
      <c r="D71" s="49">
        <v>16927</v>
      </c>
      <c r="E71" s="9" t="s">
        <v>46</v>
      </c>
      <c r="F71" s="18"/>
      <c r="G71" s="18">
        <v>1263500</v>
      </c>
      <c r="H71" s="18">
        <f t="shared" si="0"/>
        <v>12666433.960000006</v>
      </c>
      <c r="I71" s="42"/>
    </row>
    <row r="72" spans="3:9" s="12" customFormat="1" ht="15">
      <c r="C72" s="8">
        <v>43140</v>
      </c>
      <c r="D72" s="49">
        <v>16928</v>
      </c>
      <c r="E72" s="9" t="s">
        <v>19</v>
      </c>
      <c r="F72" s="18"/>
      <c r="G72" s="18">
        <v>4520</v>
      </c>
      <c r="H72" s="18">
        <f t="shared" si="0"/>
        <v>12661913.960000006</v>
      </c>
      <c r="I72" s="42"/>
    </row>
    <row r="73" spans="3:9" s="12" customFormat="1" ht="15">
      <c r="C73" s="8">
        <v>43140</v>
      </c>
      <c r="D73" s="49">
        <v>16929</v>
      </c>
      <c r="E73" s="9" t="s">
        <v>19</v>
      </c>
      <c r="F73" s="18"/>
      <c r="G73" s="18">
        <v>2825</v>
      </c>
      <c r="H73" s="18">
        <f t="shared" si="0"/>
        <v>12659088.960000006</v>
      </c>
      <c r="I73" s="42"/>
    </row>
    <row r="74" spans="3:9" s="12" customFormat="1" ht="15">
      <c r="C74" s="8">
        <v>43140</v>
      </c>
      <c r="D74" s="49">
        <v>16936</v>
      </c>
      <c r="E74" s="9" t="s">
        <v>19</v>
      </c>
      <c r="F74" s="18"/>
      <c r="G74" s="18">
        <v>6780</v>
      </c>
      <c r="H74" s="18">
        <f t="shared" si="0"/>
        <v>12652308.960000006</v>
      </c>
      <c r="I74" s="42"/>
    </row>
    <row r="75" spans="3:9" s="12" customFormat="1" ht="15">
      <c r="C75" s="8">
        <v>43140</v>
      </c>
      <c r="D75" s="49">
        <v>16939</v>
      </c>
      <c r="E75" s="9" t="s">
        <v>42</v>
      </c>
      <c r="F75" s="18"/>
      <c r="G75" s="18">
        <v>164668</v>
      </c>
      <c r="H75" s="18">
        <f t="shared" si="0"/>
        <v>12487640.960000006</v>
      </c>
      <c r="I75" s="42"/>
    </row>
    <row r="76" spans="3:9" s="12" customFormat="1" ht="15">
      <c r="C76" s="8">
        <v>43140</v>
      </c>
      <c r="D76" s="49">
        <v>16941</v>
      </c>
      <c r="E76" s="9" t="s">
        <v>42</v>
      </c>
      <c r="F76" s="18"/>
      <c r="G76" s="18">
        <v>83834</v>
      </c>
      <c r="H76" s="18">
        <f t="shared" si="0"/>
        <v>12403806.960000006</v>
      </c>
      <c r="I76" s="42"/>
    </row>
    <row r="77" spans="3:9" s="12" customFormat="1" ht="15">
      <c r="C77" s="8">
        <v>43140</v>
      </c>
      <c r="D77" s="49">
        <v>16958</v>
      </c>
      <c r="E77" s="9" t="s">
        <v>43</v>
      </c>
      <c r="F77" s="18"/>
      <c r="G77" s="18">
        <v>104638</v>
      </c>
      <c r="H77" s="18">
        <f t="shared" si="0"/>
        <v>12299168.960000006</v>
      </c>
      <c r="I77" s="42"/>
    </row>
    <row r="78" spans="3:9" s="12" customFormat="1" ht="15">
      <c r="C78" s="8">
        <v>43140</v>
      </c>
      <c r="D78" s="49">
        <v>16961</v>
      </c>
      <c r="E78" s="9" t="s">
        <v>69</v>
      </c>
      <c r="F78" s="18"/>
      <c r="G78" s="18">
        <v>512000</v>
      </c>
      <c r="H78" s="18">
        <f t="shared" si="0"/>
        <v>11787168.960000006</v>
      </c>
      <c r="I78" s="42"/>
    </row>
    <row r="79" spans="3:9" s="12" customFormat="1" ht="15">
      <c r="C79" s="8">
        <v>43140</v>
      </c>
      <c r="D79" s="49">
        <v>16962</v>
      </c>
      <c r="E79" s="9" t="s">
        <v>32</v>
      </c>
      <c r="F79" s="18"/>
      <c r="G79" s="18">
        <v>372900</v>
      </c>
      <c r="H79" s="18">
        <f t="shared" si="0"/>
        <v>11414268.960000006</v>
      </c>
      <c r="I79" s="42"/>
    </row>
    <row r="80" spans="3:9" s="12" customFormat="1" ht="15">
      <c r="C80" s="8">
        <v>43140</v>
      </c>
      <c r="D80" s="49">
        <v>16963</v>
      </c>
      <c r="E80" s="9" t="s">
        <v>32</v>
      </c>
      <c r="F80" s="18"/>
      <c r="G80" s="18">
        <v>203400</v>
      </c>
      <c r="H80" s="18">
        <f t="shared" si="0"/>
        <v>11210868.960000006</v>
      </c>
      <c r="I80" s="42"/>
    </row>
    <row r="81" spans="3:9" s="12" customFormat="1" ht="15">
      <c r="C81" s="8">
        <v>43140</v>
      </c>
      <c r="D81" s="49">
        <v>16968</v>
      </c>
      <c r="E81" s="9" t="s">
        <v>29</v>
      </c>
      <c r="F81" s="18"/>
      <c r="G81" s="18">
        <v>761768.3</v>
      </c>
      <c r="H81" s="18">
        <f t="shared" si="0"/>
        <v>10449100.660000006</v>
      </c>
      <c r="I81" s="42"/>
    </row>
    <row r="82" spans="3:9" s="12" customFormat="1" ht="15">
      <c r="C82" s="8">
        <v>43140</v>
      </c>
      <c r="D82" s="49">
        <v>16976</v>
      </c>
      <c r="E82" s="9" t="s">
        <v>73</v>
      </c>
      <c r="F82" s="18"/>
      <c r="G82" s="18">
        <v>24635.8</v>
      </c>
      <c r="H82" s="18">
        <f aca="true" t="shared" si="1" ref="H82:H145">+H81+F82-G82</f>
        <v>10424464.860000005</v>
      </c>
      <c r="I82" s="42"/>
    </row>
    <row r="83" spans="3:9" s="12" customFormat="1" ht="15">
      <c r="C83" s="8">
        <v>43140</v>
      </c>
      <c r="D83" s="49">
        <v>16996</v>
      </c>
      <c r="E83" s="9" t="s">
        <v>45</v>
      </c>
      <c r="F83" s="18"/>
      <c r="G83" s="18">
        <v>895046.18</v>
      </c>
      <c r="H83" s="18">
        <f t="shared" si="1"/>
        <v>9529418.680000005</v>
      </c>
      <c r="I83" s="42"/>
    </row>
    <row r="84" spans="3:9" s="12" customFormat="1" ht="15">
      <c r="C84" s="8">
        <v>43140</v>
      </c>
      <c r="D84" s="49">
        <v>16997</v>
      </c>
      <c r="E84" s="9" t="s">
        <v>37</v>
      </c>
      <c r="F84" s="18"/>
      <c r="G84" s="18">
        <v>113629.3</v>
      </c>
      <c r="H84" s="18">
        <f t="shared" si="1"/>
        <v>9415789.380000005</v>
      </c>
      <c r="I84" s="42"/>
    </row>
    <row r="85" spans="3:9" s="12" customFormat="1" ht="15">
      <c r="C85" s="8">
        <v>43140</v>
      </c>
      <c r="D85" s="49">
        <v>16998</v>
      </c>
      <c r="E85" s="9" t="s">
        <v>37</v>
      </c>
      <c r="F85" s="18"/>
      <c r="G85" s="18">
        <v>96746.06</v>
      </c>
      <c r="H85" s="18">
        <f t="shared" si="1"/>
        <v>9319043.320000004</v>
      </c>
      <c r="I85" s="42"/>
    </row>
    <row r="86" spans="3:9" s="12" customFormat="1" ht="15">
      <c r="C86" s="8">
        <v>43140</v>
      </c>
      <c r="D86" s="49">
        <v>16999</v>
      </c>
      <c r="E86" s="9" t="s">
        <v>25</v>
      </c>
      <c r="F86" s="18"/>
      <c r="G86" s="18">
        <v>15104.38</v>
      </c>
      <c r="H86" s="18">
        <f t="shared" si="1"/>
        <v>9303938.940000003</v>
      </c>
      <c r="I86" s="42"/>
    </row>
    <row r="87" spans="3:9" s="12" customFormat="1" ht="15">
      <c r="C87" s="8">
        <v>43140</v>
      </c>
      <c r="D87" s="49">
        <v>17001</v>
      </c>
      <c r="E87" s="9" t="s">
        <v>83</v>
      </c>
      <c r="F87" s="18"/>
      <c r="G87" s="18">
        <v>327750</v>
      </c>
      <c r="H87" s="18">
        <f t="shared" si="1"/>
        <v>8976188.940000003</v>
      </c>
      <c r="I87" s="42"/>
    </row>
    <row r="88" spans="3:9" s="12" customFormat="1" ht="15">
      <c r="C88" s="8">
        <v>43140</v>
      </c>
      <c r="D88" s="49">
        <v>17002</v>
      </c>
      <c r="E88" s="9" t="s">
        <v>83</v>
      </c>
      <c r="F88" s="18"/>
      <c r="G88" s="18">
        <v>327750</v>
      </c>
      <c r="H88" s="18">
        <f t="shared" si="1"/>
        <v>8648438.940000003</v>
      </c>
      <c r="I88" s="42"/>
    </row>
    <row r="89" spans="3:9" s="12" customFormat="1" ht="15">
      <c r="C89" s="8">
        <v>43140</v>
      </c>
      <c r="D89" s="49">
        <v>17003</v>
      </c>
      <c r="E89" s="9" t="s">
        <v>83</v>
      </c>
      <c r="F89" s="18"/>
      <c r="G89" s="18">
        <v>327750</v>
      </c>
      <c r="H89" s="18">
        <f t="shared" si="1"/>
        <v>8320688.940000003</v>
      </c>
      <c r="I89" s="42"/>
    </row>
    <row r="90" spans="3:9" s="12" customFormat="1" ht="15">
      <c r="C90" s="8">
        <v>43140</v>
      </c>
      <c r="D90" s="49">
        <v>17015</v>
      </c>
      <c r="E90" s="9" t="s">
        <v>45</v>
      </c>
      <c r="F90" s="18"/>
      <c r="G90" s="18">
        <v>1790092.37</v>
      </c>
      <c r="H90" s="18">
        <f t="shared" si="1"/>
        <v>6530596.570000003</v>
      </c>
      <c r="I90" s="42"/>
    </row>
    <row r="91" spans="3:9" s="12" customFormat="1" ht="15">
      <c r="C91" s="8">
        <v>43140</v>
      </c>
      <c r="D91" s="49">
        <v>17028</v>
      </c>
      <c r="E91" s="9" t="s">
        <v>62</v>
      </c>
      <c r="F91" s="18"/>
      <c r="G91" s="18">
        <v>8200</v>
      </c>
      <c r="H91" s="18">
        <f t="shared" si="1"/>
        <v>6522396.570000003</v>
      </c>
      <c r="I91" s="42"/>
    </row>
    <row r="92" spans="3:9" s="12" customFormat="1" ht="15">
      <c r="C92" s="8">
        <v>43143</v>
      </c>
      <c r="D92" s="49">
        <v>16948</v>
      </c>
      <c r="E92" s="9" t="s">
        <v>66</v>
      </c>
      <c r="F92" s="18"/>
      <c r="G92" s="18">
        <v>230350.5</v>
      </c>
      <c r="H92" s="18">
        <f t="shared" si="1"/>
        <v>6292046.070000003</v>
      </c>
      <c r="I92" s="42"/>
    </row>
    <row r="93" spans="3:9" s="12" customFormat="1" ht="15">
      <c r="C93" s="8">
        <v>43143</v>
      </c>
      <c r="D93" s="49">
        <v>16950</v>
      </c>
      <c r="E93" s="9" t="s">
        <v>66</v>
      </c>
      <c r="F93" s="18"/>
      <c r="G93" s="18">
        <v>118426.63</v>
      </c>
      <c r="H93" s="18">
        <f t="shared" si="1"/>
        <v>6173619.440000003</v>
      </c>
      <c r="I93" s="42"/>
    </row>
    <row r="94" spans="3:9" s="12" customFormat="1" ht="15">
      <c r="C94" s="8">
        <v>43143</v>
      </c>
      <c r="D94" s="49">
        <v>17000</v>
      </c>
      <c r="E94" s="9" t="s">
        <v>83</v>
      </c>
      <c r="F94" s="18"/>
      <c r="G94" s="18">
        <v>327750</v>
      </c>
      <c r="H94" s="18">
        <f t="shared" si="1"/>
        <v>5845869.440000003</v>
      </c>
      <c r="I94" s="42"/>
    </row>
    <row r="95" spans="3:9" s="12" customFormat="1" ht="15">
      <c r="C95" s="8">
        <v>43143</v>
      </c>
      <c r="D95" s="49">
        <v>17040</v>
      </c>
      <c r="E95" s="9" t="s">
        <v>52</v>
      </c>
      <c r="F95" s="18"/>
      <c r="G95" s="18">
        <v>18200</v>
      </c>
      <c r="H95" s="18">
        <f t="shared" si="1"/>
        <v>5827669.440000003</v>
      </c>
      <c r="I95" s="42"/>
    </row>
    <row r="96" spans="3:9" s="12" customFormat="1" ht="15">
      <c r="C96" s="8">
        <v>43143</v>
      </c>
      <c r="D96" s="49">
        <v>17041</v>
      </c>
      <c r="E96" s="9" t="s">
        <v>56</v>
      </c>
      <c r="F96" s="18"/>
      <c r="G96" s="18">
        <v>9380</v>
      </c>
      <c r="H96" s="18">
        <f t="shared" si="1"/>
        <v>5818289.440000003</v>
      </c>
      <c r="I96" s="42"/>
    </row>
    <row r="97" spans="3:9" s="12" customFormat="1" ht="15">
      <c r="C97" s="8">
        <v>43143</v>
      </c>
      <c r="D97" s="49">
        <v>17042</v>
      </c>
      <c r="E97" s="9" t="s">
        <v>40</v>
      </c>
      <c r="F97" s="18"/>
      <c r="G97" s="18">
        <v>7800</v>
      </c>
      <c r="H97" s="18">
        <f t="shared" si="1"/>
        <v>5810489.440000003</v>
      </c>
      <c r="I97" s="42"/>
    </row>
    <row r="98" spans="3:9" s="12" customFormat="1" ht="15">
      <c r="C98" s="8">
        <v>43143</v>
      </c>
      <c r="D98" s="49">
        <v>17043</v>
      </c>
      <c r="E98" s="9" t="s">
        <v>61</v>
      </c>
      <c r="F98" s="18"/>
      <c r="G98" s="18">
        <v>19700</v>
      </c>
      <c r="H98" s="18">
        <f t="shared" si="1"/>
        <v>5790789.440000003</v>
      </c>
      <c r="I98" s="42"/>
    </row>
    <row r="99" spans="3:9" s="12" customFormat="1" ht="15">
      <c r="C99" s="8">
        <v>43143</v>
      </c>
      <c r="D99" s="49">
        <v>17045</v>
      </c>
      <c r="E99" s="9" t="s">
        <v>55</v>
      </c>
      <c r="F99" s="18"/>
      <c r="G99" s="18">
        <v>22500</v>
      </c>
      <c r="H99" s="18">
        <f t="shared" si="1"/>
        <v>5768289.440000003</v>
      </c>
      <c r="I99" s="42"/>
    </row>
    <row r="100" spans="3:9" s="12" customFormat="1" ht="15">
      <c r="C100" s="8">
        <v>43144</v>
      </c>
      <c r="D100" s="49">
        <v>16982</v>
      </c>
      <c r="E100" s="9" t="s">
        <v>78</v>
      </c>
      <c r="F100" s="18"/>
      <c r="G100" s="18">
        <v>785</v>
      </c>
      <c r="H100" s="18">
        <f t="shared" si="1"/>
        <v>5767504.440000003</v>
      </c>
      <c r="I100" s="42"/>
    </row>
    <row r="101" spans="3:9" s="12" customFormat="1" ht="15">
      <c r="C101" s="8">
        <v>43144</v>
      </c>
      <c r="D101" s="49">
        <v>16985</v>
      </c>
      <c r="E101" s="9" t="s">
        <v>77</v>
      </c>
      <c r="F101" s="18"/>
      <c r="G101" s="18">
        <v>749.55</v>
      </c>
      <c r="H101" s="18">
        <f t="shared" si="1"/>
        <v>5766754.890000003</v>
      </c>
      <c r="I101" s="42"/>
    </row>
    <row r="102" spans="3:9" s="12" customFormat="1" ht="15">
      <c r="C102" s="8">
        <v>43144</v>
      </c>
      <c r="D102" s="49">
        <v>16986</v>
      </c>
      <c r="E102" s="9" t="s">
        <v>80</v>
      </c>
      <c r="F102" s="18"/>
      <c r="G102" s="18">
        <v>500</v>
      </c>
      <c r="H102" s="18">
        <f t="shared" si="1"/>
        <v>5766254.890000003</v>
      </c>
      <c r="I102" s="42"/>
    </row>
    <row r="103" spans="3:9" s="12" customFormat="1" ht="15">
      <c r="C103" s="8">
        <v>43144</v>
      </c>
      <c r="D103" s="49">
        <v>16987</v>
      </c>
      <c r="E103" s="9" t="s">
        <v>80</v>
      </c>
      <c r="F103" s="18"/>
      <c r="G103" s="18">
        <v>600</v>
      </c>
      <c r="H103" s="18">
        <f t="shared" si="1"/>
        <v>5765654.890000003</v>
      </c>
      <c r="I103" s="42"/>
    </row>
    <row r="104" spans="3:9" s="12" customFormat="1" ht="15">
      <c r="C104" s="8">
        <v>43144</v>
      </c>
      <c r="D104" s="49">
        <v>16988</v>
      </c>
      <c r="E104" s="9" t="s">
        <v>80</v>
      </c>
      <c r="F104" s="18"/>
      <c r="G104" s="18">
        <v>837.4</v>
      </c>
      <c r="H104" s="18">
        <f t="shared" si="1"/>
        <v>5764817.490000003</v>
      </c>
      <c r="I104" s="42"/>
    </row>
    <row r="105" spans="3:9" s="12" customFormat="1" ht="15">
      <c r="C105" s="8">
        <v>43144</v>
      </c>
      <c r="D105" s="49">
        <v>16993</v>
      </c>
      <c r="E105" s="9" t="s">
        <v>75</v>
      </c>
      <c r="F105" s="18"/>
      <c r="G105" s="18">
        <v>1821.63</v>
      </c>
      <c r="H105" s="18">
        <f t="shared" si="1"/>
        <v>5762995.860000003</v>
      </c>
      <c r="I105" s="42"/>
    </row>
    <row r="106" spans="3:9" s="12" customFormat="1" ht="15">
      <c r="C106" s="8">
        <v>43144</v>
      </c>
      <c r="D106" s="49">
        <v>17044</v>
      </c>
      <c r="E106" s="9" t="s">
        <v>87</v>
      </c>
      <c r="F106" s="18"/>
      <c r="G106" s="18">
        <v>11300</v>
      </c>
      <c r="H106" s="18">
        <f t="shared" si="1"/>
        <v>5751695.860000003</v>
      </c>
      <c r="I106" s="42"/>
    </row>
    <row r="107" spans="3:9" s="12" customFormat="1" ht="15">
      <c r="C107" s="8">
        <v>43144</v>
      </c>
      <c r="D107" s="49">
        <v>17049</v>
      </c>
      <c r="E107" s="9" t="s">
        <v>44</v>
      </c>
      <c r="F107" s="18"/>
      <c r="G107" s="18">
        <v>428000</v>
      </c>
      <c r="H107" s="18">
        <f t="shared" si="1"/>
        <v>5323695.860000003</v>
      </c>
      <c r="I107" s="42"/>
    </row>
    <row r="108" spans="3:9" s="12" customFormat="1" ht="15">
      <c r="C108" s="8">
        <v>43146</v>
      </c>
      <c r="D108" s="49">
        <v>13749137</v>
      </c>
      <c r="E108" s="9" t="s">
        <v>13</v>
      </c>
      <c r="F108" s="18">
        <v>4782613.31</v>
      </c>
      <c r="G108" s="18"/>
      <c r="H108" s="18">
        <f t="shared" si="1"/>
        <v>10106309.170000002</v>
      </c>
      <c r="I108" s="42"/>
    </row>
    <row r="109" spans="3:9" s="12" customFormat="1" ht="15">
      <c r="C109" s="8">
        <v>43146</v>
      </c>
      <c r="D109" s="49">
        <v>16869</v>
      </c>
      <c r="E109" s="9" t="s">
        <v>49</v>
      </c>
      <c r="F109" s="18"/>
      <c r="G109" s="18">
        <v>2640087.12</v>
      </c>
      <c r="H109" s="18">
        <f t="shared" si="1"/>
        <v>7466222.050000002</v>
      </c>
      <c r="I109" s="42"/>
    </row>
    <row r="110" spans="3:9" s="12" customFormat="1" ht="15">
      <c r="C110" s="8">
        <v>43146</v>
      </c>
      <c r="D110" s="49">
        <v>16913</v>
      </c>
      <c r="E110" s="9" t="s">
        <v>57</v>
      </c>
      <c r="F110" s="50"/>
      <c r="G110" s="18">
        <v>2300</v>
      </c>
      <c r="H110" s="18">
        <f t="shared" si="1"/>
        <v>7463922.050000002</v>
      </c>
      <c r="I110" s="42"/>
    </row>
    <row r="111" spans="3:9" s="12" customFormat="1" ht="15">
      <c r="C111" s="8">
        <v>43146</v>
      </c>
      <c r="D111" s="49">
        <v>16930</v>
      </c>
      <c r="E111" s="9" t="s">
        <v>64</v>
      </c>
      <c r="F111" s="50"/>
      <c r="G111" s="18">
        <v>30508.48</v>
      </c>
      <c r="H111" s="18">
        <f t="shared" si="1"/>
        <v>7433413.570000001</v>
      </c>
      <c r="I111" s="42"/>
    </row>
    <row r="112" spans="3:9" s="12" customFormat="1" ht="15">
      <c r="C112" s="8">
        <v>43146</v>
      </c>
      <c r="D112" s="49">
        <v>16933</v>
      </c>
      <c r="E112" s="9" t="s">
        <v>64</v>
      </c>
      <c r="F112" s="50"/>
      <c r="G112" s="18">
        <v>30508.48</v>
      </c>
      <c r="H112" s="18">
        <f t="shared" si="1"/>
        <v>7402905.090000001</v>
      </c>
      <c r="I112" s="42"/>
    </row>
    <row r="113" spans="3:9" s="12" customFormat="1" ht="15">
      <c r="C113" s="8">
        <v>43146</v>
      </c>
      <c r="D113" s="49">
        <v>16935</v>
      </c>
      <c r="E113" s="9" t="s">
        <v>64</v>
      </c>
      <c r="F113" s="50"/>
      <c r="G113" s="18">
        <v>30508.48</v>
      </c>
      <c r="H113" s="18">
        <f t="shared" si="1"/>
        <v>7372396.61</v>
      </c>
      <c r="I113" s="42"/>
    </row>
    <row r="114" spans="3:9" s="12" customFormat="1" ht="15">
      <c r="C114" s="8">
        <v>43146</v>
      </c>
      <c r="D114" s="49">
        <v>16966</v>
      </c>
      <c r="E114" s="9" t="s">
        <v>23</v>
      </c>
      <c r="F114" s="50"/>
      <c r="G114" s="18">
        <v>6000</v>
      </c>
      <c r="H114" s="18">
        <f t="shared" si="1"/>
        <v>7366396.61</v>
      </c>
      <c r="I114" s="42"/>
    </row>
    <row r="115" spans="3:9" s="12" customFormat="1" ht="15">
      <c r="C115" s="8">
        <v>43146</v>
      </c>
      <c r="D115" s="49">
        <v>16969</v>
      </c>
      <c r="E115" s="9" t="s">
        <v>70</v>
      </c>
      <c r="F115" s="50"/>
      <c r="G115" s="18">
        <v>2630</v>
      </c>
      <c r="H115" s="18">
        <f t="shared" si="1"/>
        <v>7363766.61</v>
      </c>
      <c r="I115" s="42"/>
    </row>
    <row r="116" spans="3:9" s="12" customFormat="1" ht="15">
      <c r="C116" s="8">
        <v>43146</v>
      </c>
      <c r="D116" s="49">
        <v>16977</v>
      </c>
      <c r="E116" s="9" t="s">
        <v>74</v>
      </c>
      <c r="F116" s="50"/>
      <c r="G116" s="18">
        <v>598</v>
      </c>
      <c r="H116" s="18">
        <f t="shared" si="1"/>
        <v>7363168.61</v>
      </c>
      <c r="I116" s="42"/>
    </row>
    <row r="117" spans="3:9" s="12" customFormat="1" ht="15">
      <c r="C117" s="8">
        <v>43146</v>
      </c>
      <c r="D117" s="49">
        <v>16978</v>
      </c>
      <c r="E117" s="9" t="s">
        <v>75</v>
      </c>
      <c r="F117" s="50"/>
      <c r="G117" s="18">
        <v>3721</v>
      </c>
      <c r="H117" s="18">
        <f t="shared" si="1"/>
        <v>7359447.61</v>
      </c>
      <c r="I117" s="42"/>
    </row>
    <row r="118" spans="3:9" s="12" customFormat="1" ht="15">
      <c r="C118" s="8">
        <v>43146</v>
      </c>
      <c r="D118" s="49">
        <v>16979</v>
      </c>
      <c r="E118" s="9" t="s">
        <v>72</v>
      </c>
      <c r="F118" s="50"/>
      <c r="G118" s="18">
        <v>7879.15</v>
      </c>
      <c r="H118" s="18">
        <f t="shared" si="1"/>
        <v>7351568.46</v>
      </c>
      <c r="I118" s="42"/>
    </row>
    <row r="119" spans="3:9" s="12" customFormat="1" ht="15">
      <c r="C119" s="8">
        <v>43146</v>
      </c>
      <c r="D119" s="49">
        <v>16980</v>
      </c>
      <c r="E119" s="9" t="s">
        <v>76</v>
      </c>
      <c r="F119" s="18"/>
      <c r="G119" s="18">
        <v>1353.4</v>
      </c>
      <c r="H119" s="18">
        <f t="shared" si="1"/>
        <v>7350215.06</v>
      </c>
      <c r="I119" s="42"/>
    </row>
    <row r="120" spans="3:9" s="12" customFormat="1" ht="15">
      <c r="C120" s="8">
        <v>43146</v>
      </c>
      <c r="D120" s="49">
        <v>16981</v>
      </c>
      <c r="E120" s="9" t="s">
        <v>77</v>
      </c>
      <c r="F120" s="18"/>
      <c r="G120" s="18">
        <v>3888.88</v>
      </c>
      <c r="H120" s="18">
        <f t="shared" si="1"/>
        <v>7346326.18</v>
      </c>
      <c r="I120" s="42"/>
    </row>
    <row r="121" spans="3:9" s="12" customFormat="1" ht="15">
      <c r="C121" s="8">
        <v>43146</v>
      </c>
      <c r="D121" s="49">
        <v>16983</v>
      </c>
      <c r="E121" s="9" t="s">
        <v>76</v>
      </c>
      <c r="F121" s="18"/>
      <c r="G121" s="18">
        <v>1989</v>
      </c>
      <c r="H121" s="18">
        <f t="shared" si="1"/>
        <v>7344337.18</v>
      </c>
      <c r="I121" s="42"/>
    </row>
    <row r="122" spans="3:9" s="12" customFormat="1" ht="15">
      <c r="C122" s="8">
        <v>43146</v>
      </c>
      <c r="D122" s="49">
        <v>16984</v>
      </c>
      <c r="E122" s="9" t="s">
        <v>79</v>
      </c>
      <c r="F122" s="50"/>
      <c r="G122" s="18">
        <v>598</v>
      </c>
      <c r="H122" s="18">
        <f t="shared" si="1"/>
        <v>7343739.18</v>
      </c>
      <c r="I122" s="42"/>
    </row>
    <row r="123" spans="3:9" s="12" customFormat="1" ht="15">
      <c r="C123" s="8">
        <v>43146</v>
      </c>
      <c r="D123" s="49">
        <v>16991</v>
      </c>
      <c r="E123" s="9" t="s">
        <v>81</v>
      </c>
      <c r="F123" s="18"/>
      <c r="G123" s="18">
        <v>3661.99</v>
      </c>
      <c r="H123" s="18">
        <f t="shared" si="1"/>
        <v>7340077.1899999995</v>
      </c>
      <c r="I123" s="42"/>
    </row>
    <row r="124" spans="3:9" s="12" customFormat="1" ht="15">
      <c r="C124" s="8">
        <v>43146</v>
      </c>
      <c r="D124" s="49">
        <v>16994</v>
      </c>
      <c r="E124" s="9" t="s">
        <v>70</v>
      </c>
      <c r="F124" s="18"/>
      <c r="G124" s="18">
        <v>2610</v>
      </c>
      <c r="H124" s="18">
        <f t="shared" si="1"/>
        <v>7337467.1899999995</v>
      </c>
      <c r="I124" s="42"/>
    </row>
    <row r="125" spans="3:9" s="12" customFormat="1" ht="15">
      <c r="C125" s="8">
        <v>43146</v>
      </c>
      <c r="D125" s="49">
        <v>16995</v>
      </c>
      <c r="E125" s="9" t="s">
        <v>82</v>
      </c>
      <c r="F125" s="50"/>
      <c r="G125" s="18">
        <v>3383.53</v>
      </c>
      <c r="H125" s="18">
        <f t="shared" si="1"/>
        <v>7334083.659999999</v>
      </c>
      <c r="I125" s="42"/>
    </row>
    <row r="126" spans="3:9" s="12" customFormat="1" ht="15">
      <c r="C126" s="8">
        <v>43146</v>
      </c>
      <c r="D126" s="49">
        <v>17012</v>
      </c>
      <c r="E126" s="9" t="s">
        <v>84</v>
      </c>
      <c r="F126" s="50"/>
      <c r="G126" s="18">
        <v>3285</v>
      </c>
      <c r="H126" s="18">
        <f t="shared" si="1"/>
        <v>7330798.659999999</v>
      </c>
      <c r="I126" s="42"/>
    </row>
    <row r="127" spans="3:9" s="12" customFormat="1" ht="15">
      <c r="C127" s="8">
        <v>43146</v>
      </c>
      <c r="D127" s="49">
        <v>17013</v>
      </c>
      <c r="E127" s="9" t="s">
        <v>80</v>
      </c>
      <c r="F127" s="50"/>
      <c r="G127" s="18">
        <v>935</v>
      </c>
      <c r="H127" s="18">
        <f t="shared" si="1"/>
        <v>7329863.659999999</v>
      </c>
      <c r="I127" s="42"/>
    </row>
    <row r="128" spans="3:9" s="12" customFormat="1" ht="15">
      <c r="C128" s="8">
        <v>43146</v>
      </c>
      <c r="D128" s="49">
        <v>17014</v>
      </c>
      <c r="E128" s="9" t="s">
        <v>85</v>
      </c>
      <c r="F128" s="50"/>
      <c r="G128" s="18">
        <v>1560.14</v>
      </c>
      <c r="H128" s="18">
        <f t="shared" si="1"/>
        <v>7328303.52</v>
      </c>
      <c r="I128" s="42"/>
    </row>
    <row r="129" spans="3:9" s="12" customFormat="1" ht="15">
      <c r="C129" s="8">
        <v>43146</v>
      </c>
      <c r="D129" s="49">
        <v>17023</v>
      </c>
      <c r="E129" s="9" t="s">
        <v>86</v>
      </c>
      <c r="F129" s="50"/>
      <c r="G129" s="18">
        <v>26505</v>
      </c>
      <c r="H129" s="18">
        <f t="shared" si="1"/>
        <v>7301798.52</v>
      </c>
      <c r="I129" s="42"/>
    </row>
    <row r="130" spans="3:9" s="12" customFormat="1" ht="15">
      <c r="C130" s="8">
        <v>43146</v>
      </c>
      <c r="D130" s="49">
        <v>17024</v>
      </c>
      <c r="E130" s="9" t="s">
        <v>86</v>
      </c>
      <c r="F130" s="50"/>
      <c r="G130" s="18">
        <v>14060</v>
      </c>
      <c r="H130" s="18">
        <f t="shared" si="1"/>
        <v>7287738.52</v>
      </c>
      <c r="I130" s="42"/>
    </row>
    <row r="131" spans="3:9" s="12" customFormat="1" ht="15">
      <c r="C131" s="8">
        <v>43146</v>
      </c>
      <c r="D131" s="49">
        <v>17025</v>
      </c>
      <c r="E131" s="9" t="s">
        <v>86</v>
      </c>
      <c r="F131" s="18"/>
      <c r="G131" s="18">
        <v>17480</v>
      </c>
      <c r="H131" s="18">
        <f t="shared" si="1"/>
        <v>7270258.52</v>
      </c>
      <c r="I131" s="42"/>
    </row>
    <row r="132" spans="3:9" s="12" customFormat="1" ht="15">
      <c r="C132" s="8">
        <v>43146</v>
      </c>
      <c r="D132" s="49">
        <v>17026</v>
      </c>
      <c r="E132" s="9" t="s">
        <v>86</v>
      </c>
      <c r="F132" s="18"/>
      <c r="G132" s="18">
        <v>8740</v>
      </c>
      <c r="H132" s="18">
        <f t="shared" si="1"/>
        <v>7261518.52</v>
      </c>
      <c r="I132" s="42"/>
    </row>
    <row r="133" spans="3:9" s="12" customFormat="1" ht="15">
      <c r="C133" s="8">
        <v>43146</v>
      </c>
      <c r="D133" s="49">
        <v>17046</v>
      </c>
      <c r="E133" s="9" t="s">
        <v>88</v>
      </c>
      <c r="F133" s="18"/>
      <c r="G133" s="18">
        <v>23852.1</v>
      </c>
      <c r="H133" s="18">
        <f t="shared" si="1"/>
        <v>7237666.42</v>
      </c>
      <c r="I133" s="42"/>
    </row>
    <row r="134" spans="3:9" s="12" customFormat="1" ht="15">
      <c r="C134" s="8">
        <v>43147</v>
      </c>
      <c r="D134" s="49">
        <v>817904694</v>
      </c>
      <c r="E134" s="9" t="s">
        <v>13</v>
      </c>
      <c r="F134" s="18">
        <v>8480000</v>
      </c>
      <c r="G134" s="18"/>
      <c r="H134" s="18">
        <f t="shared" si="1"/>
        <v>15717666.42</v>
      </c>
      <c r="I134" s="42"/>
    </row>
    <row r="135" spans="3:8" ht="15">
      <c r="C135" s="8">
        <v>43147</v>
      </c>
      <c r="D135" s="49">
        <v>13749142</v>
      </c>
      <c r="E135" s="9" t="s">
        <v>13</v>
      </c>
      <c r="F135" s="18">
        <v>428000</v>
      </c>
      <c r="G135" s="18"/>
      <c r="H135" s="18">
        <f t="shared" si="1"/>
        <v>16145666.42</v>
      </c>
    </row>
    <row r="136" spans="3:8" ht="15">
      <c r="C136" s="8">
        <v>43147</v>
      </c>
      <c r="D136" s="49">
        <v>17047</v>
      </c>
      <c r="E136" s="9" t="s">
        <v>44</v>
      </c>
      <c r="F136" s="50"/>
      <c r="G136" s="18">
        <v>4485776</v>
      </c>
      <c r="H136" s="18">
        <f t="shared" si="1"/>
        <v>11659890.42</v>
      </c>
    </row>
    <row r="137" spans="3:8" ht="15">
      <c r="C137" s="8">
        <v>43147</v>
      </c>
      <c r="D137" s="49">
        <v>17048</v>
      </c>
      <c r="E137" s="9" t="s">
        <v>44</v>
      </c>
      <c r="F137" s="50"/>
      <c r="G137" s="18">
        <v>4000000</v>
      </c>
      <c r="H137" s="18">
        <f t="shared" si="1"/>
        <v>7659890.42</v>
      </c>
    </row>
    <row r="138" spans="3:8" ht="15">
      <c r="C138" s="8">
        <v>43147</v>
      </c>
      <c r="D138" s="49">
        <v>17050</v>
      </c>
      <c r="E138" s="9" t="s">
        <v>89</v>
      </c>
      <c r="F138" s="50"/>
      <c r="G138" s="18">
        <v>73211.31</v>
      </c>
      <c r="H138" s="18">
        <f t="shared" si="1"/>
        <v>7586679.11</v>
      </c>
    </row>
    <row r="139" spans="3:8" ht="15">
      <c r="C139" s="8">
        <v>43147</v>
      </c>
      <c r="D139" s="49">
        <v>17058</v>
      </c>
      <c r="E139" s="9" t="s">
        <v>56</v>
      </c>
      <c r="F139" s="50"/>
      <c r="G139" s="18">
        <v>14100</v>
      </c>
      <c r="H139" s="18">
        <f t="shared" si="1"/>
        <v>7572579.11</v>
      </c>
    </row>
    <row r="140" spans="3:8" ht="15">
      <c r="C140" s="8">
        <v>43147</v>
      </c>
      <c r="D140" s="49">
        <v>17059</v>
      </c>
      <c r="E140" s="9" t="s">
        <v>60</v>
      </c>
      <c r="F140" s="50"/>
      <c r="G140" s="18">
        <v>17500</v>
      </c>
      <c r="H140" s="18">
        <f t="shared" si="1"/>
        <v>7555079.11</v>
      </c>
    </row>
    <row r="141" spans="3:8" ht="15">
      <c r="C141" s="8">
        <v>43147</v>
      </c>
      <c r="D141" s="49">
        <v>17060</v>
      </c>
      <c r="E141" s="9" t="s">
        <v>87</v>
      </c>
      <c r="F141" s="18"/>
      <c r="G141" s="18">
        <v>11600</v>
      </c>
      <c r="H141" s="18">
        <f t="shared" si="1"/>
        <v>7543479.11</v>
      </c>
    </row>
    <row r="142" spans="3:8" ht="15">
      <c r="C142" s="8">
        <v>43147</v>
      </c>
      <c r="D142" s="49">
        <v>17061</v>
      </c>
      <c r="E142" s="9" t="s">
        <v>90</v>
      </c>
      <c r="F142" s="18"/>
      <c r="G142" s="18">
        <v>10880</v>
      </c>
      <c r="H142" s="18">
        <f t="shared" si="1"/>
        <v>7532599.11</v>
      </c>
    </row>
    <row r="143" spans="3:8" ht="15">
      <c r="C143" s="8">
        <v>43147</v>
      </c>
      <c r="D143" s="49">
        <v>17062</v>
      </c>
      <c r="E143" s="9" t="s">
        <v>52</v>
      </c>
      <c r="F143" s="18"/>
      <c r="G143" s="18">
        <v>14700</v>
      </c>
      <c r="H143" s="18">
        <f t="shared" si="1"/>
        <v>7517899.11</v>
      </c>
    </row>
    <row r="144" spans="3:8" ht="15">
      <c r="C144" s="8">
        <v>43147</v>
      </c>
      <c r="D144" s="49">
        <v>17063</v>
      </c>
      <c r="E144" s="9" t="s">
        <v>55</v>
      </c>
      <c r="F144" s="18"/>
      <c r="G144" s="18">
        <v>13100</v>
      </c>
      <c r="H144" s="18">
        <f t="shared" si="1"/>
        <v>7504799.11</v>
      </c>
    </row>
    <row r="145" spans="3:8" ht="15">
      <c r="C145" s="8">
        <v>43147</v>
      </c>
      <c r="D145" s="49">
        <v>17066</v>
      </c>
      <c r="E145" s="9" t="s">
        <v>91</v>
      </c>
      <c r="F145" s="18"/>
      <c r="G145" s="18">
        <v>24500</v>
      </c>
      <c r="H145" s="18">
        <f t="shared" si="1"/>
        <v>7480299.11</v>
      </c>
    </row>
    <row r="146" spans="3:8" ht="15">
      <c r="C146" s="8">
        <v>43147</v>
      </c>
      <c r="D146" s="49">
        <v>17067</v>
      </c>
      <c r="E146" s="9" t="s">
        <v>53</v>
      </c>
      <c r="F146" s="18"/>
      <c r="G146" s="18">
        <v>13100</v>
      </c>
      <c r="H146" s="18">
        <f aca="true" t="shared" si="2" ref="H146:H209">+H145+F146-G146</f>
        <v>7467199.11</v>
      </c>
    </row>
    <row r="147" spans="3:8" ht="15">
      <c r="C147" s="8">
        <v>43147</v>
      </c>
      <c r="D147" s="49">
        <v>17068</v>
      </c>
      <c r="E147" s="9" t="s">
        <v>92</v>
      </c>
      <c r="F147" s="18"/>
      <c r="G147" s="18">
        <v>19000</v>
      </c>
      <c r="H147" s="18">
        <f t="shared" si="2"/>
        <v>7448199.11</v>
      </c>
    </row>
    <row r="148" spans="3:8" ht="15">
      <c r="C148" s="8">
        <v>43147</v>
      </c>
      <c r="D148" s="49">
        <v>17069</v>
      </c>
      <c r="E148" s="9" t="s">
        <v>61</v>
      </c>
      <c r="F148" s="18"/>
      <c r="G148" s="18">
        <v>7800</v>
      </c>
      <c r="H148" s="18">
        <f t="shared" si="2"/>
        <v>7440399.11</v>
      </c>
    </row>
    <row r="149" spans="3:8" ht="15">
      <c r="C149" s="8">
        <v>43147</v>
      </c>
      <c r="D149" s="49">
        <v>17070</v>
      </c>
      <c r="E149" s="9" t="s">
        <v>93</v>
      </c>
      <c r="F149" s="18"/>
      <c r="G149" s="18">
        <v>398000</v>
      </c>
      <c r="H149" s="18">
        <f t="shared" si="2"/>
        <v>7042399.11</v>
      </c>
    </row>
    <row r="150" spans="3:8" ht="15">
      <c r="C150" s="8">
        <v>43147</v>
      </c>
      <c r="D150" s="49">
        <v>17071</v>
      </c>
      <c r="E150" s="9" t="s">
        <v>94</v>
      </c>
      <c r="F150" s="18"/>
      <c r="G150" s="18">
        <v>1382071.63</v>
      </c>
      <c r="H150" s="18">
        <f t="shared" si="2"/>
        <v>5660327.48</v>
      </c>
    </row>
    <row r="151" spans="3:8" ht="15">
      <c r="C151" s="8">
        <v>43150</v>
      </c>
      <c r="D151" s="49">
        <v>17051</v>
      </c>
      <c r="E151" s="9" t="s">
        <v>39</v>
      </c>
      <c r="F151" s="50"/>
      <c r="G151" s="18">
        <v>178079.78</v>
      </c>
      <c r="H151" s="18">
        <f t="shared" si="2"/>
        <v>5482247.7</v>
      </c>
    </row>
    <row r="152" spans="3:8" ht="15">
      <c r="C152" s="8">
        <v>43150</v>
      </c>
      <c r="D152" s="49">
        <v>17065</v>
      </c>
      <c r="E152" s="9" t="s">
        <v>62</v>
      </c>
      <c r="F152" s="18"/>
      <c r="G152" s="18">
        <v>9800</v>
      </c>
      <c r="H152" s="18">
        <f t="shared" si="2"/>
        <v>5472447.7</v>
      </c>
    </row>
    <row r="153" spans="3:8" ht="15">
      <c r="C153" s="8">
        <v>43154</v>
      </c>
      <c r="D153" s="49">
        <v>13749138</v>
      </c>
      <c r="E153" s="9" t="s">
        <v>13</v>
      </c>
      <c r="F153" s="18">
        <v>4782613.31</v>
      </c>
      <c r="G153" s="18"/>
      <c r="H153" s="18">
        <f t="shared" si="2"/>
        <v>10255061.01</v>
      </c>
    </row>
    <row r="154" spans="3:8" ht="15">
      <c r="C154" s="8">
        <v>43154</v>
      </c>
      <c r="D154" s="49">
        <v>847319593</v>
      </c>
      <c r="E154" s="9" t="s">
        <v>13</v>
      </c>
      <c r="F154" s="18">
        <v>28739564</v>
      </c>
      <c r="G154" s="18"/>
      <c r="H154" s="18">
        <f t="shared" si="2"/>
        <v>38994625.01</v>
      </c>
    </row>
    <row r="155" spans="3:8" ht="15">
      <c r="C155" s="8">
        <v>43154</v>
      </c>
      <c r="D155" s="49">
        <v>16947</v>
      </c>
      <c r="E155" s="9" t="s">
        <v>34</v>
      </c>
      <c r="F155" s="18"/>
      <c r="G155" s="18">
        <v>36474.57</v>
      </c>
      <c r="H155" s="18">
        <f t="shared" si="2"/>
        <v>38958150.44</v>
      </c>
    </row>
    <row r="156" spans="3:8" ht="15">
      <c r="C156" s="8">
        <v>43154</v>
      </c>
      <c r="D156" s="49">
        <v>16960</v>
      </c>
      <c r="E156" s="9" t="s">
        <v>34</v>
      </c>
      <c r="F156" s="18"/>
      <c r="G156" s="18">
        <v>36474.57</v>
      </c>
      <c r="H156" s="18">
        <f t="shared" si="2"/>
        <v>38921675.87</v>
      </c>
    </row>
    <row r="157" spans="3:8" ht="15">
      <c r="C157" s="8">
        <v>43154</v>
      </c>
      <c r="D157" s="49">
        <v>16974</v>
      </c>
      <c r="E157" s="9" t="s">
        <v>72</v>
      </c>
      <c r="F157" s="18"/>
      <c r="G157" s="18">
        <v>7300</v>
      </c>
      <c r="H157" s="18">
        <f t="shared" si="2"/>
        <v>38914375.87</v>
      </c>
    </row>
    <row r="158" spans="3:8" ht="15">
      <c r="C158" s="8">
        <v>43154</v>
      </c>
      <c r="D158" s="49">
        <v>17054</v>
      </c>
      <c r="E158" s="9" t="s">
        <v>33</v>
      </c>
      <c r="F158" s="18"/>
      <c r="G158" s="18">
        <v>34014.13</v>
      </c>
      <c r="H158" s="18">
        <f t="shared" si="2"/>
        <v>38880361.739999995</v>
      </c>
    </row>
    <row r="159" spans="3:8" ht="15">
      <c r="C159" s="8">
        <v>43154</v>
      </c>
      <c r="D159" s="49">
        <v>17055</v>
      </c>
      <c r="E159" s="9" t="s">
        <v>33</v>
      </c>
      <c r="F159" s="18"/>
      <c r="G159" s="18">
        <v>68028.27</v>
      </c>
      <c r="H159" s="18">
        <f t="shared" si="2"/>
        <v>38812333.46999999</v>
      </c>
    </row>
    <row r="160" spans="3:8" ht="15">
      <c r="C160" s="8">
        <v>43154</v>
      </c>
      <c r="D160" s="49">
        <v>17057</v>
      </c>
      <c r="E160" s="9" t="s">
        <v>24</v>
      </c>
      <c r="F160" s="18"/>
      <c r="G160" s="18">
        <v>19125</v>
      </c>
      <c r="H160" s="18">
        <f t="shared" si="2"/>
        <v>38793208.46999999</v>
      </c>
    </row>
    <row r="161" spans="3:8" ht="15">
      <c r="C161" s="8">
        <v>43154</v>
      </c>
      <c r="D161" s="49">
        <v>17074</v>
      </c>
      <c r="E161" s="9" t="s">
        <v>30</v>
      </c>
      <c r="F161" s="18"/>
      <c r="G161" s="18">
        <v>26633.02</v>
      </c>
      <c r="H161" s="18">
        <f t="shared" si="2"/>
        <v>38766575.44999999</v>
      </c>
    </row>
    <row r="162" spans="3:8" ht="15">
      <c r="C162" s="8">
        <v>43154</v>
      </c>
      <c r="D162" s="49">
        <v>17075</v>
      </c>
      <c r="E162" s="9" t="s">
        <v>95</v>
      </c>
      <c r="F162" s="18"/>
      <c r="G162" s="18">
        <v>20766.04</v>
      </c>
      <c r="H162" s="18">
        <f t="shared" si="2"/>
        <v>38745809.40999999</v>
      </c>
    </row>
    <row r="163" spans="3:8" ht="15">
      <c r="C163" s="8">
        <v>43154</v>
      </c>
      <c r="D163" s="49">
        <v>17076</v>
      </c>
      <c r="E163" s="9" t="s">
        <v>96</v>
      </c>
      <c r="F163" s="18"/>
      <c r="G163" s="18">
        <v>19550.84</v>
      </c>
      <c r="H163" s="18">
        <f t="shared" si="2"/>
        <v>38726258.569999985</v>
      </c>
    </row>
    <row r="164" spans="3:8" ht="15">
      <c r="C164" s="8">
        <v>43154</v>
      </c>
      <c r="D164" s="49">
        <v>17077</v>
      </c>
      <c r="E164" s="9" t="s">
        <v>97</v>
      </c>
      <c r="F164" s="18"/>
      <c r="G164" s="18">
        <v>19197.05</v>
      </c>
      <c r="H164" s="18">
        <f t="shared" si="2"/>
        <v>38707061.51999999</v>
      </c>
    </row>
    <row r="165" spans="3:8" ht="15">
      <c r="C165" s="8">
        <v>43154</v>
      </c>
      <c r="D165" s="49">
        <v>17079</v>
      </c>
      <c r="E165" s="9" t="s">
        <v>98</v>
      </c>
      <c r="F165" s="18"/>
      <c r="G165" s="18">
        <v>38000</v>
      </c>
      <c r="H165" s="18">
        <f t="shared" si="2"/>
        <v>38669061.51999999</v>
      </c>
    </row>
    <row r="166" spans="3:8" ht="15">
      <c r="C166" s="8">
        <v>43154</v>
      </c>
      <c r="D166" s="49">
        <v>17080</v>
      </c>
      <c r="E166" s="9" t="s">
        <v>99</v>
      </c>
      <c r="F166" s="18"/>
      <c r="G166" s="18">
        <v>31707.31</v>
      </c>
      <c r="H166" s="18">
        <f t="shared" si="2"/>
        <v>38637354.209999986</v>
      </c>
    </row>
    <row r="167" spans="3:8" ht="15">
      <c r="C167" s="8">
        <v>43154</v>
      </c>
      <c r="D167" s="49">
        <v>17081</v>
      </c>
      <c r="E167" s="9" t="s">
        <v>100</v>
      </c>
      <c r="F167" s="18"/>
      <c r="G167" s="18">
        <v>23017.68</v>
      </c>
      <c r="H167" s="18">
        <f t="shared" si="2"/>
        <v>38614336.52999999</v>
      </c>
    </row>
    <row r="168" spans="3:8" ht="15">
      <c r="C168" s="8">
        <v>43154</v>
      </c>
      <c r="D168" s="49">
        <v>17082</v>
      </c>
      <c r="E168" s="9" t="s">
        <v>101</v>
      </c>
      <c r="F168" s="18"/>
      <c r="G168" s="18">
        <v>23556.76</v>
      </c>
      <c r="H168" s="18">
        <f t="shared" si="2"/>
        <v>38590779.76999999</v>
      </c>
    </row>
    <row r="169" spans="3:8" ht="15">
      <c r="C169" s="8">
        <v>43154</v>
      </c>
      <c r="D169" s="49">
        <v>17084</v>
      </c>
      <c r="E169" s="9" t="s">
        <v>50</v>
      </c>
      <c r="F169" s="18"/>
      <c r="G169" s="18">
        <v>1450000</v>
      </c>
      <c r="H169" s="18">
        <f t="shared" si="2"/>
        <v>37140779.76999999</v>
      </c>
    </row>
    <row r="170" spans="3:8" ht="15">
      <c r="C170" s="8">
        <v>43154</v>
      </c>
      <c r="D170" s="49">
        <v>17085</v>
      </c>
      <c r="E170" s="9" t="s">
        <v>24</v>
      </c>
      <c r="F170" s="18"/>
      <c r="G170" s="18">
        <v>17550</v>
      </c>
      <c r="H170" s="18">
        <f t="shared" si="2"/>
        <v>37123229.76999999</v>
      </c>
    </row>
    <row r="171" spans="3:8" ht="15">
      <c r="C171" s="8">
        <v>43154</v>
      </c>
      <c r="D171" s="49">
        <v>17086</v>
      </c>
      <c r="E171" s="9" t="s">
        <v>31</v>
      </c>
      <c r="F171" s="18"/>
      <c r="G171" s="18">
        <v>27732.4</v>
      </c>
      <c r="H171" s="18">
        <f t="shared" si="2"/>
        <v>37095497.36999999</v>
      </c>
    </row>
    <row r="172" spans="3:8" ht="15">
      <c r="C172" s="8">
        <v>43154</v>
      </c>
      <c r="D172" s="49">
        <v>17092</v>
      </c>
      <c r="E172" s="9" t="s">
        <v>102</v>
      </c>
      <c r="F172" s="18"/>
      <c r="G172" s="18">
        <v>18000</v>
      </c>
      <c r="H172" s="18">
        <f t="shared" si="2"/>
        <v>37077497.36999999</v>
      </c>
    </row>
    <row r="173" spans="3:8" ht="15">
      <c r="C173" s="8">
        <v>43154</v>
      </c>
      <c r="D173" s="49">
        <v>17093</v>
      </c>
      <c r="E173" s="9" t="s">
        <v>102</v>
      </c>
      <c r="F173" s="18"/>
      <c r="G173" s="18">
        <v>18000</v>
      </c>
      <c r="H173" s="18">
        <f t="shared" si="2"/>
        <v>37059497.36999999</v>
      </c>
    </row>
    <row r="174" spans="3:8" ht="15">
      <c r="C174" s="8">
        <v>43154</v>
      </c>
      <c r="D174" s="49">
        <v>17094</v>
      </c>
      <c r="E174" s="9" t="s">
        <v>102</v>
      </c>
      <c r="F174" s="18"/>
      <c r="G174" s="18">
        <v>18000</v>
      </c>
      <c r="H174" s="18">
        <f t="shared" si="2"/>
        <v>37041497.36999999</v>
      </c>
    </row>
    <row r="175" spans="3:8" ht="15">
      <c r="C175" s="8">
        <v>43154</v>
      </c>
      <c r="D175" s="49">
        <v>17095</v>
      </c>
      <c r="E175" s="9" t="s">
        <v>102</v>
      </c>
      <c r="F175" s="18"/>
      <c r="G175" s="18">
        <v>18000</v>
      </c>
      <c r="H175" s="18">
        <f t="shared" si="2"/>
        <v>37023497.36999999</v>
      </c>
    </row>
    <row r="176" spans="3:8" ht="15">
      <c r="C176" s="8">
        <v>43154</v>
      </c>
      <c r="D176" s="49">
        <v>17096</v>
      </c>
      <c r="E176" s="9" t="s">
        <v>102</v>
      </c>
      <c r="F176" s="18"/>
      <c r="G176" s="18">
        <v>18000</v>
      </c>
      <c r="H176" s="18">
        <f t="shared" si="2"/>
        <v>37005497.36999999</v>
      </c>
    </row>
    <row r="177" spans="3:8" ht="15">
      <c r="C177" s="8">
        <v>43154</v>
      </c>
      <c r="D177" s="49">
        <v>17097</v>
      </c>
      <c r="E177" s="9" t="s">
        <v>102</v>
      </c>
      <c r="F177" s="18"/>
      <c r="G177" s="18">
        <v>18000</v>
      </c>
      <c r="H177" s="18">
        <f t="shared" si="2"/>
        <v>36987497.36999999</v>
      </c>
    </row>
    <row r="178" spans="3:8" ht="15">
      <c r="C178" s="8">
        <v>43154</v>
      </c>
      <c r="D178" s="49">
        <v>17098</v>
      </c>
      <c r="E178" s="9" t="s">
        <v>24</v>
      </c>
      <c r="F178" s="18"/>
      <c r="G178" s="18">
        <v>13050</v>
      </c>
      <c r="H178" s="18">
        <f t="shared" si="2"/>
        <v>36974447.36999999</v>
      </c>
    </row>
    <row r="179" spans="3:8" ht="15">
      <c r="C179" s="8">
        <v>43154</v>
      </c>
      <c r="D179" s="49">
        <v>17099</v>
      </c>
      <c r="E179" s="9" t="s">
        <v>24</v>
      </c>
      <c r="F179" s="18"/>
      <c r="G179" s="18">
        <v>19012.5</v>
      </c>
      <c r="H179" s="18">
        <f t="shared" si="2"/>
        <v>36955434.86999999</v>
      </c>
    </row>
    <row r="180" spans="3:8" ht="15">
      <c r="C180" s="8">
        <v>43154</v>
      </c>
      <c r="D180" s="49">
        <v>17102</v>
      </c>
      <c r="E180" s="9" t="s">
        <v>60</v>
      </c>
      <c r="F180" s="18"/>
      <c r="G180" s="18">
        <v>17500</v>
      </c>
      <c r="H180" s="18">
        <f t="shared" si="2"/>
        <v>36937934.86999999</v>
      </c>
    </row>
    <row r="181" spans="3:8" ht="15">
      <c r="C181" s="8">
        <v>43154</v>
      </c>
      <c r="D181" s="49">
        <v>17103</v>
      </c>
      <c r="E181" s="9" t="s">
        <v>53</v>
      </c>
      <c r="F181" s="18"/>
      <c r="G181" s="18">
        <v>13100</v>
      </c>
      <c r="H181" s="18">
        <f t="shared" si="2"/>
        <v>36924834.86999999</v>
      </c>
    </row>
    <row r="182" spans="3:8" ht="15">
      <c r="C182" s="8">
        <v>43154</v>
      </c>
      <c r="D182" s="49">
        <v>17104</v>
      </c>
      <c r="E182" s="9" t="s">
        <v>91</v>
      </c>
      <c r="F182" s="18"/>
      <c r="G182" s="18">
        <v>22500</v>
      </c>
      <c r="H182" s="18">
        <f t="shared" si="2"/>
        <v>36902334.86999999</v>
      </c>
    </row>
    <row r="183" spans="3:8" ht="15">
      <c r="C183" s="8">
        <v>43154</v>
      </c>
      <c r="D183" s="49">
        <v>17105</v>
      </c>
      <c r="E183" s="9" t="s">
        <v>62</v>
      </c>
      <c r="F183" s="18"/>
      <c r="G183" s="18">
        <v>10300</v>
      </c>
      <c r="H183" s="18">
        <f t="shared" si="2"/>
        <v>36892034.86999999</v>
      </c>
    </row>
    <row r="184" spans="3:8" ht="15">
      <c r="C184" s="8">
        <v>43154</v>
      </c>
      <c r="D184" s="49">
        <v>17106</v>
      </c>
      <c r="E184" s="9" t="s">
        <v>90</v>
      </c>
      <c r="F184" s="18"/>
      <c r="G184" s="18">
        <v>12780</v>
      </c>
      <c r="H184" s="18">
        <f t="shared" si="2"/>
        <v>36879254.86999999</v>
      </c>
    </row>
    <row r="185" spans="3:8" ht="15">
      <c r="C185" s="8">
        <v>43154</v>
      </c>
      <c r="D185" s="49">
        <v>17109</v>
      </c>
      <c r="E185" s="9" t="s">
        <v>61</v>
      </c>
      <c r="F185" s="18"/>
      <c r="G185" s="18">
        <v>17500</v>
      </c>
      <c r="H185" s="18">
        <f t="shared" si="2"/>
        <v>36861754.86999999</v>
      </c>
    </row>
    <row r="186" spans="3:8" ht="15">
      <c r="C186" s="8">
        <v>43154</v>
      </c>
      <c r="D186" s="49">
        <v>17110</v>
      </c>
      <c r="E186" s="9" t="s">
        <v>104</v>
      </c>
      <c r="F186" s="18"/>
      <c r="G186" s="18">
        <v>13100</v>
      </c>
      <c r="H186" s="18">
        <f t="shared" si="2"/>
        <v>36848654.86999999</v>
      </c>
    </row>
    <row r="187" spans="3:8" ht="15">
      <c r="C187" s="8">
        <v>43154</v>
      </c>
      <c r="D187" s="49">
        <v>17111</v>
      </c>
      <c r="E187" s="9" t="s">
        <v>105</v>
      </c>
      <c r="F187" s="18"/>
      <c r="G187" s="18">
        <v>10200</v>
      </c>
      <c r="H187" s="18">
        <f t="shared" si="2"/>
        <v>36838454.86999999</v>
      </c>
    </row>
    <row r="188" spans="3:8" ht="15">
      <c r="C188" s="8">
        <v>43154</v>
      </c>
      <c r="D188" s="49">
        <v>17112</v>
      </c>
      <c r="E188" s="9" t="s">
        <v>106</v>
      </c>
      <c r="F188" s="18"/>
      <c r="G188" s="18">
        <v>23000</v>
      </c>
      <c r="H188" s="18">
        <f t="shared" si="2"/>
        <v>36815454.86999999</v>
      </c>
    </row>
    <row r="189" spans="3:8" ht="15">
      <c r="C189" s="8">
        <v>43154</v>
      </c>
      <c r="D189" s="49">
        <v>17115</v>
      </c>
      <c r="E189" s="9" t="s">
        <v>40</v>
      </c>
      <c r="F189" s="18"/>
      <c r="G189" s="18">
        <v>16800</v>
      </c>
      <c r="H189" s="18">
        <f t="shared" si="2"/>
        <v>36798654.86999999</v>
      </c>
    </row>
    <row r="190" spans="3:8" ht="15">
      <c r="C190" s="8">
        <v>43154</v>
      </c>
      <c r="D190" s="49">
        <v>17116</v>
      </c>
      <c r="E190" s="9" t="s">
        <v>56</v>
      </c>
      <c r="F190" s="18"/>
      <c r="G190" s="18">
        <v>18900</v>
      </c>
      <c r="H190" s="18">
        <f t="shared" si="2"/>
        <v>36779754.86999999</v>
      </c>
    </row>
    <row r="191" spans="3:8" ht="15">
      <c r="C191" s="8">
        <v>43154</v>
      </c>
      <c r="D191" s="49">
        <v>17117</v>
      </c>
      <c r="E191" s="9" t="s">
        <v>87</v>
      </c>
      <c r="F191" s="18"/>
      <c r="G191" s="18">
        <v>20400</v>
      </c>
      <c r="H191" s="18">
        <f t="shared" si="2"/>
        <v>36759354.86999999</v>
      </c>
    </row>
    <row r="192" spans="3:8" ht="15">
      <c r="C192" s="8">
        <v>43154</v>
      </c>
      <c r="D192" s="49">
        <v>17118</v>
      </c>
      <c r="E192" s="9" t="s">
        <v>108</v>
      </c>
      <c r="F192" s="18"/>
      <c r="G192" s="18">
        <v>21600</v>
      </c>
      <c r="H192" s="18">
        <f t="shared" si="2"/>
        <v>36737754.86999999</v>
      </c>
    </row>
    <row r="193" spans="3:8" ht="15">
      <c r="C193" s="8">
        <v>43154</v>
      </c>
      <c r="D193" s="49">
        <v>17119</v>
      </c>
      <c r="E193" s="9" t="s">
        <v>92</v>
      </c>
      <c r="F193" s="18"/>
      <c r="G193" s="18">
        <v>21800</v>
      </c>
      <c r="H193" s="18">
        <f t="shared" si="2"/>
        <v>36715954.86999999</v>
      </c>
    </row>
    <row r="194" spans="3:8" ht="15">
      <c r="C194" s="8">
        <v>43154</v>
      </c>
      <c r="D194" s="49">
        <v>17120</v>
      </c>
      <c r="E194" s="9" t="s">
        <v>55</v>
      </c>
      <c r="F194" s="18"/>
      <c r="G194" s="18">
        <v>13200</v>
      </c>
      <c r="H194" s="18">
        <f t="shared" si="2"/>
        <v>36702754.86999999</v>
      </c>
    </row>
    <row r="195" spans="3:8" ht="15">
      <c r="C195" s="8">
        <v>43154</v>
      </c>
      <c r="D195" s="49">
        <v>17123</v>
      </c>
      <c r="E195" s="9" t="s">
        <v>50</v>
      </c>
      <c r="F195" s="18"/>
      <c r="G195" s="18">
        <v>4782392.37</v>
      </c>
      <c r="H195" s="18">
        <f t="shared" si="2"/>
        <v>31920362.49999999</v>
      </c>
    </row>
    <row r="196" spans="3:8" ht="15">
      <c r="C196" s="8">
        <v>43154</v>
      </c>
      <c r="D196" s="49">
        <v>17124</v>
      </c>
      <c r="E196" s="9" t="s">
        <v>50</v>
      </c>
      <c r="F196" s="18"/>
      <c r="G196" s="18">
        <v>4782392.37</v>
      </c>
      <c r="H196" s="18">
        <f t="shared" si="2"/>
        <v>27137970.129999988</v>
      </c>
    </row>
    <row r="197" spans="3:8" ht="15">
      <c r="C197" s="8">
        <v>43154</v>
      </c>
      <c r="D197" s="49">
        <v>17125</v>
      </c>
      <c r="E197" s="9" t="s">
        <v>50</v>
      </c>
      <c r="F197" s="18"/>
      <c r="G197" s="18">
        <v>4782392.37</v>
      </c>
      <c r="H197" s="18">
        <f t="shared" si="2"/>
        <v>22355577.759999987</v>
      </c>
    </row>
    <row r="198" spans="3:8" ht="15">
      <c r="C198" s="8">
        <v>43154</v>
      </c>
      <c r="D198" s="49">
        <v>17126</v>
      </c>
      <c r="E198" s="9" t="s">
        <v>50</v>
      </c>
      <c r="F198" s="18"/>
      <c r="G198" s="18">
        <v>4782392.37</v>
      </c>
      <c r="H198" s="18">
        <f t="shared" si="2"/>
        <v>17573185.389999986</v>
      </c>
    </row>
    <row r="199" spans="3:8" ht="15">
      <c r="C199" s="8">
        <v>43154</v>
      </c>
      <c r="D199" s="49">
        <v>17127</v>
      </c>
      <c r="E199" s="9" t="s">
        <v>50</v>
      </c>
      <c r="F199" s="18"/>
      <c r="G199" s="18">
        <v>4782392.37</v>
      </c>
      <c r="H199" s="18">
        <f t="shared" si="2"/>
        <v>12790793.019999985</v>
      </c>
    </row>
    <row r="200" spans="3:8" ht="15">
      <c r="C200" s="8">
        <v>43154</v>
      </c>
      <c r="D200" s="49">
        <v>17128</v>
      </c>
      <c r="E200" s="9" t="s">
        <v>109</v>
      </c>
      <c r="F200" s="18"/>
      <c r="G200" s="18">
        <v>4782392.37</v>
      </c>
      <c r="H200" s="18">
        <f t="shared" si="2"/>
        <v>8008400.649999985</v>
      </c>
    </row>
    <row r="201" spans="3:8" ht="15">
      <c r="C201" s="8">
        <v>43154</v>
      </c>
      <c r="D201" s="49">
        <v>17129</v>
      </c>
      <c r="E201" s="9" t="s">
        <v>109</v>
      </c>
      <c r="F201" s="18"/>
      <c r="G201" s="18">
        <v>2414000</v>
      </c>
      <c r="H201" s="18">
        <f t="shared" si="2"/>
        <v>5594400.649999985</v>
      </c>
    </row>
    <row r="202" spans="3:8" ht="15">
      <c r="C202" s="8">
        <v>43157</v>
      </c>
      <c r="D202" s="49">
        <v>860178975</v>
      </c>
      <c r="E202" s="9" t="s">
        <v>13</v>
      </c>
      <c r="F202" s="18">
        <v>100000</v>
      </c>
      <c r="G202" s="18"/>
      <c r="H202" s="18">
        <f t="shared" si="2"/>
        <v>5694400.649999985</v>
      </c>
    </row>
    <row r="203" spans="3:8" ht="15">
      <c r="C203" s="8">
        <v>43157</v>
      </c>
      <c r="D203" s="49">
        <v>856587889</v>
      </c>
      <c r="E203" s="9" t="s">
        <v>13</v>
      </c>
      <c r="F203" s="18">
        <v>64223.18</v>
      </c>
      <c r="G203" s="18"/>
      <c r="H203" s="18">
        <f t="shared" si="2"/>
        <v>5758623.829999984</v>
      </c>
    </row>
    <row r="204" spans="3:8" ht="15">
      <c r="C204" s="8">
        <v>43157</v>
      </c>
      <c r="D204" s="49">
        <v>13749146</v>
      </c>
      <c r="E204" s="9" t="s">
        <v>13</v>
      </c>
      <c r="F204" s="18">
        <v>2414000</v>
      </c>
      <c r="G204" s="18"/>
      <c r="H204" s="18">
        <f t="shared" si="2"/>
        <v>8172623.829999984</v>
      </c>
    </row>
    <row r="205" spans="3:8" ht="15">
      <c r="C205" s="8">
        <v>43157</v>
      </c>
      <c r="D205" s="49">
        <v>13749144</v>
      </c>
      <c r="E205" s="9" t="s">
        <v>13</v>
      </c>
      <c r="F205" s="18">
        <v>1450000</v>
      </c>
      <c r="G205" s="18"/>
      <c r="H205" s="18">
        <f t="shared" si="2"/>
        <v>9622623.829999983</v>
      </c>
    </row>
    <row r="206" spans="3:8" ht="15">
      <c r="C206" s="8">
        <v>43157</v>
      </c>
      <c r="D206" s="49">
        <v>16908</v>
      </c>
      <c r="E206" s="9" t="s">
        <v>54</v>
      </c>
      <c r="F206" s="18"/>
      <c r="G206" s="18">
        <v>6000</v>
      </c>
      <c r="H206" s="18">
        <f t="shared" si="2"/>
        <v>9616623.829999983</v>
      </c>
    </row>
    <row r="207" spans="3:8" ht="15">
      <c r="C207" s="8">
        <v>43157</v>
      </c>
      <c r="D207" s="49">
        <v>17089</v>
      </c>
      <c r="E207" s="9" t="s">
        <v>21</v>
      </c>
      <c r="F207" s="18"/>
      <c r="G207" s="18">
        <v>4100</v>
      </c>
      <c r="H207" s="18">
        <f t="shared" si="2"/>
        <v>9612523.829999983</v>
      </c>
    </row>
    <row r="208" spans="3:8" ht="15">
      <c r="C208" s="8">
        <v>43157</v>
      </c>
      <c r="D208" s="49">
        <v>17091</v>
      </c>
      <c r="E208" s="9" t="s">
        <v>20</v>
      </c>
      <c r="F208" s="18"/>
      <c r="G208" s="18">
        <v>4000</v>
      </c>
      <c r="H208" s="18">
        <f t="shared" si="2"/>
        <v>9608523.829999983</v>
      </c>
    </row>
    <row r="209" spans="3:8" ht="15">
      <c r="C209" s="8">
        <v>43157</v>
      </c>
      <c r="D209" s="49">
        <v>17107</v>
      </c>
      <c r="E209" s="9" t="s">
        <v>52</v>
      </c>
      <c r="F209" s="18"/>
      <c r="G209" s="18">
        <v>13700</v>
      </c>
      <c r="H209" s="18">
        <f t="shared" si="2"/>
        <v>9594823.829999983</v>
      </c>
    </row>
    <row r="210" spans="3:8" ht="15">
      <c r="C210" s="8">
        <v>43157</v>
      </c>
      <c r="D210" s="49">
        <v>17113</v>
      </c>
      <c r="E210" s="9" t="s">
        <v>59</v>
      </c>
      <c r="F210" s="18"/>
      <c r="G210" s="18">
        <v>17900</v>
      </c>
      <c r="H210" s="18">
        <f aca="true" t="shared" si="3" ref="H210:H226">+H209+F210-G210</f>
        <v>9576923.829999983</v>
      </c>
    </row>
    <row r="211" spans="3:8" ht="15">
      <c r="C211" s="8">
        <v>43157</v>
      </c>
      <c r="D211" s="49">
        <v>17114</v>
      </c>
      <c r="E211" s="9" t="s">
        <v>107</v>
      </c>
      <c r="F211" s="18"/>
      <c r="G211" s="18">
        <v>21700</v>
      </c>
      <c r="H211" s="18">
        <f t="shared" si="3"/>
        <v>9555223.829999983</v>
      </c>
    </row>
    <row r="212" spans="3:8" ht="15">
      <c r="C212" s="8">
        <v>43157</v>
      </c>
      <c r="D212" s="49">
        <v>17121</v>
      </c>
      <c r="E212" s="9" t="s">
        <v>48</v>
      </c>
      <c r="F212" s="18"/>
      <c r="G212" s="18">
        <v>1944989.25</v>
      </c>
      <c r="H212" s="18">
        <f t="shared" si="3"/>
        <v>7610234.579999983</v>
      </c>
    </row>
    <row r="213" spans="3:8" ht="15">
      <c r="C213" s="8">
        <v>43157</v>
      </c>
      <c r="D213" s="49">
        <v>17122</v>
      </c>
      <c r="E213" s="9" t="s">
        <v>47</v>
      </c>
      <c r="F213" s="18"/>
      <c r="G213" s="18">
        <v>633183.21</v>
      </c>
      <c r="H213" s="18">
        <f t="shared" si="3"/>
        <v>6977051.369999983</v>
      </c>
    </row>
    <row r="214" spans="3:8" ht="15">
      <c r="C214" s="8">
        <v>43157</v>
      </c>
      <c r="D214" s="49">
        <v>17136</v>
      </c>
      <c r="E214" s="9" t="s">
        <v>109</v>
      </c>
      <c r="F214" s="18"/>
      <c r="G214" s="18">
        <v>1264000</v>
      </c>
      <c r="H214" s="18">
        <f t="shared" si="3"/>
        <v>5713051.369999983</v>
      </c>
    </row>
    <row r="215" spans="3:8" ht="15">
      <c r="C215" s="8">
        <v>43157</v>
      </c>
      <c r="D215" s="49">
        <v>856595158</v>
      </c>
      <c r="E215" s="9" t="s">
        <v>18</v>
      </c>
      <c r="F215" s="18"/>
      <c r="G215" s="18">
        <v>135375.13</v>
      </c>
      <c r="H215" s="18">
        <f t="shared" si="3"/>
        <v>5577676.239999983</v>
      </c>
    </row>
    <row r="216" spans="3:8" ht="15">
      <c r="C216" s="8">
        <v>43159</v>
      </c>
      <c r="D216" s="49">
        <v>13749139</v>
      </c>
      <c r="E216" s="9" t="s">
        <v>13</v>
      </c>
      <c r="F216" s="18">
        <v>4782613.31</v>
      </c>
      <c r="G216" s="18"/>
      <c r="H216" s="18">
        <f t="shared" si="3"/>
        <v>10360289.549999982</v>
      </c>
    </row>
    <row r="217" spans="3:8" ht="15">
      <c r="C217" s="8">
        <v>43159</v>
      </c>
      <c r="D217" s="49">
        <v>13749162</v>
      </c>
      <c r="E217" s="9" t="s">
        <v>13</v>
      </c>
      <c r="F217" s="18">
        <v>1264000</v>
      </c>
      <c r="G217" s="18"/>
      <c r="H217" s="18">
        <f t="shared" si="3"/>
        <v>11624289.549999982</v>
      </c>
    </row>
    <row r="218" spans="3:8" ht="15">
      <c r="C218" s="8">
        <v>43159</v>
      </c>
      <c r="D218" s="49">
        <v>17087</v>
      </c>
      <c r="E218" s="9" t="s">
        <v>94</v>
      </c>
      <c r="F218" s="18"/>
      <c r="G218" s="18">
        <v>718142.97</v>
      </c>
      <c r="H218" s="18">
        <f t="shared" si="3"/>
        <v>10906146.579999981</v>
      </c>
    </row>
    <row r="219" spans="3:8" ht="15">
      <c r="C219" s="8">
        <v>43159</v>
      </c>
      <c r="D219" s="49">
        <v>17100</v>
      </c>
      <c r="E219" s="9" t="s">
        <v>103</v>
      </c>
      <c r="F219" s="18"/>
      <c r="G219" s="18">
        <v>4495744.4</v>
      </c>
      <c r="H219" s="18">
        <f t="shared" si="3"/>
        <v>6410402.179999981</v>
      </c>
    </row>
    <row r="220" spans="3:8" ht="15">
      <c r="C220" s="8">
        <v>43159</v>
      </c>
      <c r="D220" s="49">
        <v>17137</v>
      </c>
      <c r="E220" s="9" t="s">
        <v>36</v>
      </c>
      <c r="F220" s="18"/>
      <c r="G220" s="18">
        <v>55323</v>
      </c>
      <c r="H220" s="18">
        <f t="shared" si="3"/>
        <v>6355079.179999981</v>
      </c>
    </row>
    <row r="221" spans="3:8" ht="15">
      <c r="C221" s="8">
        <v>43159</v>
      </c>
      <c r="D221" s="49">
        <v>17138</v>
      </c>
      <c r="E221" s="9" t="s">
        <v>110</v>
      </c>
      <c r="F221" s="18"/>
      <c r="G221" s="18">
        <v>353400</v>
      </c>
      <c r="H221" s="18">
        <f t="shared" si="3"/>
        <v>6001679.179999981</v>
      </c>
    </row>
    <row r="222" spans="3:8" ht="15">
      <c r="C222" s="8">
        <v>43159</v>
      </c>
      <c r="D222" s="49">
        <v>17139</v>
      </c>
      <c r="E222" s="9" t="s">
        <v>36</v>
      </c>
      <c r="F222" s="18"/>
      <c r="G222" s="18">
        <v>81680.49</v>
      </c>
      <c r="H222" s="18">
        <f t="shared" si="3"/>
        <v>5919998.689999981</v>
      </c>
    </row>
    <row r="223" spans="3:8" ht="15">
      <c r="C223" s="8">
        <v>43159</v>
      </c>
      <c r="D223" s="49">
        <v>17140</v>
      </c>
      <c r="E223" s="9" t="s">
        <v>38</v>
      </c>
      <c r="F223" s="18"/>
      <c r="G223" s="18">
        <v>121369.37</v>
      </c>
      <c r="H223" s="18">
        <f t="shared" si="3"/>
        <v>5798629.319999981</v>
      </c>
    </row>
    <row r="224" spans="3:8" ht="15">
      <c r="C224" s="8">
        <v>43159</v>
      </c>
      <c r="D224" s="39" t="s">
        <v>14</v>
      </c>
      <c r="E224" s="9" t="s">
        <v>15</v>
      </c>
      <c r="F224" s="18"/>
      <c r="G224" s="18">
        <v>81759.30999999995</v>
      </c>
      <c r="H224" s="18">
        <f t="shared" si="3"/>
        <v>5716870.009999981</v>
      </c>
    </row>
    <row r="225" spans="3:8" ht="15">
      <c r="C225" s="8">
        <v>43159</v>
      </c>
      <c r="D225" s="39" t="s">
        <v>14</v>
      </c>
      <c r="E225" s="9" t="s">
        <v>16</v>
      </c>
      <c r="F225" s="18"/>
      <c r="G225" s="18">
        <v>52325</v>
      </c>
      <c r="H225" s="18">
        <f t="shared" si="3"/>
        <v>5664545.009999981</v>
      </c>
    </row>
    <row r="226" spans="3:8" ht="15">
      <c r="C226" s="8">
        <v>43159</v>
      </c>
      <c r="D226" s="39" t="s">
        <v>14</v>
      </c>
      <c r="E226" s="9" t="s">
        <v>17</v>
      </c>
      <c r="F226" s="18"/>
      <c r="G226" s="18">
        <v>33080.42</v>
      </c>
      <c r="H226" s="18">
        <f t="shared" si="3"/>
        <v>5631464.589999981</v>
      </c>
    </row>
    <row r="227" spans="3:8" ht="15.75" thickBot="1">
      <c r="C227" s="8"/>
      <c r="D227" s="39"/>
      <c r="E227" s="9"/>
      <c r="F227" s="35"/>
      <c r="G227" s="43"/>
      <c r="H227" s="44"/>
    </row>
    <row r="228" spans="3:8" ht="15">
      <c r="C228" s="4"/>
      <c r="D228" s="5"/>
      <c r="E228" s="2"/>
      <c r="F228" s="6"/>
      <c r="G228" s="7"/>
      <c r="H228" s="19"/>
    </row>
    <row r="229" spans="3:8" ht="16.5" thickBot="1">
      <c r="C229" s="4"/>
      <c r="D229" s="5"/>
      <c r="E229" s="36" t="s">
        <v>10</v>
      </c>
      <c r="F229" s="37">
        <f>SUM(F15:F227)</f>
        <v>69161681.44</v>
      </c>
      <c r="G229" s="37">
        <f>SUM(G15:G227)</f>
        <v>69008698.35</v>
      </c>
      <c r="H229" s="38">
        <f>+H12+F229-G229</f>
        <v>5631464.590000004</v>
      </c>
    </row>
    <row r="230" spans="3:8" ht="15.75" thickTop="1">
      <c r="C230" s="4"/>
      <c r="D230" s="5"/>
      <c r="E230" s="2"/>
      <c r="F230" s="6"/>
      <c r="G230" s="20"/>
      <c r="H230" s="19"/>
    </row>
    <row r="231" spans="3:8" ht="15">
      <c r="C231" s="4" t="s">
        <v>11</v>
      </c>
      <c r="D231" s="53" t="s">
        <v>12</v>
      </c>
      <c r="E231" s="53"/>
      <c r="F231" s="53"/>
      <c r="G231" s="53"/>
      <c r="H231" s="53"/>
    </row>
    <row r="232" spans="3:8" ht="15">
      <c r="C232" s="4"/>
      <c r="D232" s="5"/>
      <c r="E232" s="2"/>
      <c r="F232" s="6"/>
      <c r="G232" s="20"/>
      <c r="H232" s="19"/>
    </row>
    <row r="233" spans="3:8" ht="15">
      <c r="C233" s="4"/>
      <c r="D233" s="5"/>
      <c r="E233" s="2"/>
      <c r="F233" s="6"/>
      <c r="G233" s="6"/>
      <c r="H233" s="19"/>
    </row>
    <row r="234" spans="3:8" ht="15">
      <c r="C234" s="4"/>
      <c r="D234" s="5"/>
      <c r="E234" s="2"/>
      <c r="F234" s="6"/>
      <c r="G234" s="6"/>
      <c r="H234" s="19"/>
    </row>
    <row r="235" spans="3:8" ht="15">
      <c r="C235" s="4"/>
      <c r="D235" s="5"/>
      <c r="E235" s="2"/>
      <c r="F235" s="6"/>
      <c r="G235" s="20"/>
      <c r="H235" s="19"/>
    </row>
    <row r="236" spans="3:8" ht="15">
      <c r="C236" s="4"/>
      <c r="D236" s="5"/>
      <c r="E236" s="2"/>
      <c r="F236" s="6"/>
      <c r="G236" s="20"/>
      <c r="H236" s="19"/>
    </row>
    <row r="237" spans="3:8" ht="15">
      <c r="C237" s="4"/>
      <c r="D237" s="5"/>
      <c r="E237" s="2"/>
      <c r="F237" s="6"/>
      <c r="G237" s="20"/>
      <c r="H237" s="19"/>
    </row>
    <row r="238" spans="3:8" ht="15">
      <c r="C238" s="4"/>
      <c r="D238" s="5"/>
      <c r="E238" s="2"/>
      <c r="F238" s="6"/>
      <c r="G238" s="20"/>
      <c r="H238" s="19"/>
    </row>
    <row r="239" spans="3:8" ht="15">
      <c r="C239" s="4"/>
      <c r="D239" s="5"/>
      <c r="E239" s="2"/>
      <c r="F239" s="6"/>
      <c r="G239" s="20"/>
      <c r="H239" s="19"/>
    </row>
    <row r="240" spans="3:8" ht="15">
      <c r="C240" s="4"/>
      <c r="D240" s="5"/>
      <c r="E240" s="2"/>
      <c r="F240" s="6"/>
      <c r="G240" s="20"/>
      <c r="H240" s="19"/>
    </row>
    <row r="242" ht="15">
      <c r="H242" s="3"/>
    </row>
  </sheetData>
  <sheetProtection/>
  <mergeCells count="6">
    <mergeCell ref="F12:G12"/>
    <mergeCell ref="D231:H231"/>
    <mergeCell ref="C7:H7"/>
    <mergeCell ref="C8:H8"/>
    <mergeCell ref="C9:H9"/>
    <mergeCell ref="C11:H11"/>
  </mergeCells>
  <printOptions horizontalCentered="1"/>
  <pageMargins left="0.11811023622047245" right="0.11811023622047245" top="0.48" bottom="1.0236220472440944" header="0.31496062992125984" footer="0.6692913385826772"/>
  <pageSetup horizontalDpi="600" verticalDpi="600" orientation="landscape" scale="80" r:id="rId2"/>
  <headerFooter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Sepulveda</dc:creator>
  <cp:keywords/>
  <dc:description/>
  <cp:lastModifiedBy>cfebriel</cp:lastModifiedBy>
  <cp:lastPrinted>2018-03-05T19:49:30Z</cp:lastPrinted>
  <dcterms:created xsi:type="dcterms:W3CDTF">2014-12-03T13:42:29Z</dcterms:created>
  <dcterms:modified xsi:type="dcterms:W3CDTF">2018-03-05T19:49:42Z</dcterms:modified>
  <cp:category/>
  <cp:version/>
  <cp:contentType/>
  <cp:contentStatus/>
</cp:coreProperties>
</file>