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30" activeTab="0"/>
  </bookViews>
  <sheets>
    <sheet name="MARZO 2023" sheetId="1" r:id="rId1"/>
  </sheets>
  <definedNames>
    <definedName name="_xlnm.Print_Area" localSheetId="0">'MARZO 2023'!$B$3:$J$223</definedName>
    <definedName name="_xlnm.Print_Titles" localSheetId="0">'MARZO 2023'!$1:$15</definedName>
  </definedNames>
  <calcPr fullCalcOnLoad="1"/>
</workbook>
</file>

<file path=xl/sharedStrings.xml><?xml version="1.0" encoding="utf-8"?>
<sst xmlns="http://schemas.openxmlformats.org/spreadsheetml/2006/main" count="537" uniqueCount="224">
  <si>
    <t>CONCEPTO</t>
  </si>
  <si>
    <t>PUBLICIDAD</t>
  </si>
  <si>
    <t>MATERIALES DE OFICINA</t>
  </si>
  <si>
    <t>MATERIAL DE EMPAQUE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</si>
  <si>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</si>
  <si>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</si>
  <si>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</si>
  <si>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</si>
  <si>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</si>
  <si>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</si>
  <si>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</si>
  <si>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</si>
  <si>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</si>
  <si>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</si>
  <si>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B1500000008</t>
  </si>
  <si>
    <t xml:space="preserve">GRUPO EDITORIAL GALA SRL                 </t>
  </si>
  <si>
    <t xml:space="preserve">LUIS RAFAEL SANTANA SANTANA              </t>
  </si>
  <si>
    <t>B1500000040</t>
  </si>
  <si>
    <t>FLETE</t>
  </si>
  <si>
    <t>L &amp; D TRANSPORTE, S. R. L.</t>
  </si>
  <si>
    <t xml:space="preserve">PRODUCCIONES BELGICA SUAREZ SRL          </t>
  </si>
  <si>
    <t>B1500000200</t>
  </si>
  <si>
    <t>B1500000123</t>
  </si>
  <si>
    <t>FECHA FIN FACTURA</t>
  </si>
  <si>
    <t>MONTO PAGADO</t>
  </si>
  <si>
    <t>MONTO PENDIENTE</t>
  </si>
  <si>
    <t>ESTADO</t>
  </si>
  <si>
    <t>PENDIENTE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</si>
  <si>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</si>
  <si>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</si>
  <si>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</si>
  <si>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</si>
  <si>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</si>
  <si>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</si>
  <si>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COMPLETO</t>
  </si>
  <si>
    <t xml:space="preserve">CINTHIA MARGARITA POLANCO CRUZ           </t>
  </si>
  <si>
    <t>B1500000170</t>
  </si>
  <si>
    <t>B1500000171</t>
  </si>
  <si>
    <t>B1500000161</t>
  </si>
  <si>
    <t>PUBLICIDAD Y PROMOCION</t>
  </si>
  <si>
    <t>SERVICIOS DE COMUNICACION</t>
  </si>
  <si>
    <t>B1500000257</t>
  </si>
  <si>
    <t>B1500000002</t>
  </si>
  <si>
    <t>B1500000003</t>
  </si>
  <si>
    <t xml:space="preserve">DELTA COMUNICACIONES S R L               </t>
  </si>
  <si>
    <t>B1500000015</t>
  </si>
  <si>
    <t xml:space="preserve">FRIAS PUELLO FRANLYN DARIO               </t>
  </si>
  <si>
    <t>B1500000142</t>
  </si>
  <si>
    <t>B1500000007</t>
  </si>
  <si>
    <t xml:space="preserve">INVERSIONES FAMOVA EIRL                  </t>
  </si>
  <si>
    <t>B1500000016</t>
  </si>
  <si>
    <t xml:space="preserve">ISLITA EIRL                              </t>
  </si>
  <si>
    <t xml:space="preserve">JUAN CADENA POZO                         </t>
  </si>
  <si>
    <t>B1500000109</t>
  </si>
  <si>
    <t>B1500000110</t>
  </si>
  <si>
    <t>B1500000111</t>
  </si>
  <si>
    <t>B1500000127</t>
  </si>
  <si>
    <t xml:space="preserve">LUIS MANUEL BAEZ AMESQUITA               </t>
  </si>
  <si>
    <t>B1500000009</t>
  </si>
  <si>
    <t>B1500000001</t>
  </si>
  <si>
    <t xml:space="preserve">MAXWELL ARISTOTELES REYES DE LA ROSA     </t>
  </si>
  <si>
    <t>B1500000017</t>
  </si>
  <si>
    <t>B1500000208</t>
  </si>
  <si>
    <t>B1500000396</t>
  </si>
  <si>
    <t>MARTIN POLANCO PAULA</t>
  </si>
  <si>
    <t>B1500000181</t>
  </si>
  <si>
    <t xml:space="preserve">WILKIN AMADOR RODRIGUEZ                  </t>
  </si>
  <si>
    <t xml:space="preserve">CORPUS MONTERO VALDEZ                    </t>
  </si>
  <si>
    <t xml:space="preserve">GLOBAL INVEST DOMINICANA J A SRL         </t>
  </si>
  <si>
    <t>B1500000122</t>
  </si>
  <si>
    <t>HUMANO SEGUROS, S. A.</t>
  </si>
  <si>
    <t>SEGURO MEDICO</t>
  </si>
  <si>
    <t>B1500000079</t>
  </si>
  <si>
    <t xml:space="preserve">PRODUCCIONES COCOY SRL                   </t>
  </si>
  <si>
    <t>B1500000211</t>
  </si>
  <si>
    <t xml:space="preserve">RUTA GANADERA SRL                        </t>
  </si>
  <si>
    <t>B1500000093</t>
  </si>
  <si>
    <t>B1500000056</t>
  </si>
  <si>
    <t>AMARAM ENTERPRISE, S. R. L.</t>
  </si>
  <si>
    <t xml:space="preserve">ARTICULANDO RD SRL                       </t>
  </si>
  <si>
    <t xml:space="preserve">BOLIVAR AUGUSTO MOREL ALMONTE            </t>
  </si>
  <si>
    <t>B1500000152</t>
  </si>
  <si>
    <t>B1500000034</t>
  </si>
  <si>
    <t>B1500000135</t>
  </si>
  <si>
    <t>B1500000102</t>
  </si>
  <si>
    <t xml:space="preserve">MADEIS CARIBBEAN SRL                     </t>
  </si>
  <si>
    <t>B1500000101</t>
  </si>
  <si>
    <t>B1500000103</t>
  </si>
  <si>
    <t>B1500000104</t>
  </si>
  <si>
    <t>COMBUSTIBLES Y LUBRICANTES</t>
  </si>
  <si>
    <t>B1500000058</t>
  </si>
  <si>
    <t>B1500000155</t>
  </si>
  <si>
    <t xml:space="preserve">JERAM INVESTMENT SRL                     </t>
  </si>
  <si>
    <t>B1500000216</t>
  </si>
  <si>
    <t xml:space="preserve">REPTCOM S R L                            </t>
  </si>
  <si>
    <t>COMPAÑIA DOMINICANA DE TELEFONOS, S.A.</t>
  </si>
  <si>
    <t xml:space="preserve">GRUPO SILPER SERVICIOS MULTIPLES SRL     </t>
  </si>
  <si>
    <t>B1500000112</t>
  </si>
  <si>
    <t>B1500000119</t>
  </si>
  <si>
    <t>B1500000228</t>
  </si>
  <si>
    <t>B1500000229</t>
  </si>
  <si>
    <t>B1500000230</t>
  </si>
  <si>
    <t>EDESUR DOMINICANA, S. A.</t>
  </si>
  <si>
    <t>B1500000133</t>
  </si>
  <si>
    <t>B1500000141</t>
  </si>
  <si>
    <t>B1500000075</t>
  </si>
  <si>
    <t>B1500000330</t>
  </si>
  <si>
    <t>B1500000377</t>
  </si>
  <si>
    <t>B1500000201</t>
  </si>
  <si>
    <t>B1500000224</t>
  </si>
  <si>
    <t xml:space="preserve">CANDIDA MARIA ACOSTA PEREZ               </t>
  </si>
  <si>
    <t>B1500000213</t>
  </si>
  <si>
    <t xml:space="preserve">EDUARDO GENARO CASTELLANOS PERALTA       </t>
  </si>
  <si>
    <t>B1500000092</t>
  </si>
  <si>
    <t xml:space="preserve">GRUPO COMUNICACIONS MELVINSON ALMANZAR   </t>
  </si>
  <si>
    <t>B1500000098</t>
  </si>
  <si>
    <t>B1500000063</t>
  </si>
  <si>
    <t xml:space="preserve">EVELING BELLIARD NUÑEZ                   </t>
  </si>
  <si>
    <t xml:space="preserve">ISIS ALVAREZ ROA                         </t>
  </si>
  <si>
    <t xml:space="preserve">MAGUANA COMERCIAL, S. R. L               </t>
  </si>
  <si>
    <t xml:space="preserve">M &amp; M CONSULTING FIRM SRL                </t>
  </si>
  <si>
    <t>PRODUCTORA SIN LIMITES, S. R. L</t>
  </si>
  <si>
    <t xml:space="preserve">AARA-SEC IMAGENES, SRL                   </t>
  </si>
  <si>
    <t>A FUEGO LENTO, S. R. L.</t>
  </si>
  <si>
    <t>SERVICIOS DE ALIMENTACION</t>
  </si>
  <si>
    <t xml:space="preserve">ALBESPIWA TV DOMINICANA SRL              </t>
  </si>
  <si>
    <t>CARABALLO SUAREZ, HONOTAN JAVIER</t>
  </si>
  <si>
    <t>B1500000249</t>
  </si>
  <si>
    <t xml:space="preserve">DOMINGO BAUTISTA &amp; ASOCIADOS SRL         </t>
  </si>
  <si>
    <t>ALQUILER DE EQUIPOS Y MUEB;ES</t>
  </si>
  <si>
    <t xml:space="preserve">MARIA ELENA NUNEZ &amp; ASOCIADOS SRL        </t>
  </si>
  <si>
    <t>B1500000225</t>
  </si>
  <si>
    <t>B1500000321</t>
  </si>
  <si>
    <t>27/01/2023</t>
  </si>
  <si>
    <t xml:space="preserve">BRISAS DEL MAR TRUCKING SRL              </t>
  </si>
  <si>
    <t>16/12/2022</t>
  </si>
  <si>
    <t>23/01/2023</t>
  </si>
  <si>
    <t>20/12/2022</t>
  </si>
  <si>
    <t>B1500000222</t>
  </si>
  <si>
    <t>B1500000237</t>
  </si>
  <si>
    <t>B1500000487</t>
  </si>
  <si>
    <t>B1500000742</t>
  </si>
  <si>
    <t>B1500000491</t>
  </si>
  <si>
    <t>B1500000837</t>
  </si>
  <si>
    <t xml:space="preserve">PRODUCTOS AGROPECUARIOS DEL CERRO SRL    </t>
  </si>
  <si>
    <t>B1500000226</t>
  </si>
  <si>
    <t>DEL 1 AL 31 DE MARZO DE 2023</t>
  </si>
  <si>
    <t xml:space="preserve">SEGUROS RESERVAS, S. A. </t>
  </si>
  <si>
    <t>SEGURO COLECTIVO DE VIDA</t>
  </si>
  <si>
    <t>B1500040311</t>
  </si>
  <si>
    <t>B1500039981</t>
  </si>
  <si>
    <t>B1500039962</t>
  </si>
  <si>
    <t>B1500040291</t>
  </si>
  <si>
    <t>SEGURO PARA BIENES MUEBLES</t>
  </si>
  <si>
    <t>B1500039658</t>
  </si>
  <si>
    <t>B1500026739</t>
  </si>
  <si>
    <t>SEGURO NACIONAL DE SALUD</t>
  </si>
  <si>
    <t>B1500007911</t>
  </si>
  <si>
    <t>B1500000851</t>
  </si>
  <si>
    <t>CAPTIVA, S. R. L.</t>
  </si>
  <si>
    <t>B1500000391</t>
  </si>
  <si>
    <t>19/12/2023</t>
  </si>
  <si>
    <t>JERAM INVESTMENT, S. R. L.</t>
  </si>
  <si>
    <t>DIESEL EXTREMO, S. R. L.</t>
  </si>
  <si>
    <t>B1500000306</t>
  </si>
  <si>
    <t>B1500000308</t>
  </si>
  <si>
    <t>DIGITAL BUSINESS GROUP, S.R.L.</t>
  </si>
  <si>
    <t>PROGRAMAS DE INFORMATICA</t>
  </si>
  <si>
    <t>B1500004797</t>
  </si>
  <si>
    <t>24/02/2023</t>
  </si>
  <si>
    <t>28/02/2023</t>
  </si>
  <si>
    <t>B1500000392</t>
  </si>
  <si>
    <t xml:space="preserve">CARLOS MANUEL TAVERAS SUAREZ             </t>
  </si>
  <si>
    <t>E450000003802</t>
  </si>
  <si>
    <t>E450000003828</t>
  </si>
  <si>
    <t>E450000004571</t>
  </si>
  <si>
    <t>B1500253855</t>
  </si>
  <si>
    <t>EDEESTE, S. A.</t>
  </si>
  <si>
    <t>16/02/2023</t>
  </si>
  <si>
    <t>B1500254947</t>
  </si>
  <si>
    <t>16/03/2023</t>
  </si>
  <si>
    <t>B1500255585</t>
  </si>
  <si>
    <t>B1500255730</t>
  </si>
  <si>
    <t>B1500256050</t>
  </si>
  <si>
    <t>B1500256319</t>
  </si>
  <si>
    <t>B1500258583</t>
  </si>
  <si>
    <t>24/03/2023</t>
  </si>
  <si>
    <t>B1500358443</t>
  </si>
  <si>
    <t>28/03/2023</t>
  </si>
  <si>
    <t>B1500359041</t>
  </si>
  <si>
    <t>B1500359052</t>
  </si>
  <si>
    <t>B1500359976</t>
  </si>
  <si>
    <t>B1500360956</t>
  </si>
  <si>
    <t>B1500361068</t>
  </si>
  <si>
    <t>B1500361689</t>
  </si>
  <si>
    <t xml:space="preserve">EXPRESION DEMOCRATICA SRL                </t>
  </si>
  <si>
    <t>25/01/2023</t>
  </si>
  <si>
    <t xml:space="preserve">FRANCISCO RAMON CARVAJAL KOURY           </t>
  </si>
  <si>
    <t xml:space="preserve">GIOVANNY JOSE MARCELINO REYES            </t>
  </si>
  <si>
    <t xml:space="preserve">GRUPO SANABIA SRL                        </t>
  </si>
  <si>
    <t xml:space="preserve">JEMAMONCA DOMINICANA, S.R.L.             </t>
  </si>
  <si>
    <t>B1500000398</t>
  </si>
  <si>
    <t>B1500000400</t>
  </si>
  <si>
    <t>B1500000233</t>
  </si>
  <si>
    <t>B1500000307</t>
  </si>
  <si>
    <t>PRADOS DEL CAMPO, S. R. L.</t>
  </si>
  <si>
    <t>SIGMA PETROLEUM, S. R. L.</t>
  </si>
  <si>
    <t xml:space="preserve">COMBUSTIBLES </t>
  </si>
  <si>
    <t>B1500043269</t>
  </si>
  <si>
    <t>ZAGLUL AGUIRREURRETA, S. R. L.</t>
  </si>
  <si>
    <t>B1500010856</t>
  </si>
  <si>
    <t>AGROPECUARIA FERNANDEZ MUÑOZ, S.R.L.</t>
  </si>
  <si>
    <t>EDENORTE DOMINICANA, S. A.</t>
  </si>
  <si>
    <t>B1500345739</t>
  </si>
  <si>
    <t>B1500345898</t>
  </si>
  <si>
    <t>B1500345823</t>
  </si>
  <si>
    <t>SUPELSA, S. R. L.</t>
  </si>
  <si>
    <t>B1500000248</t>
  </si>
  <si>
    <t>B15000043096</t>
  </si>
  <si>
    <t>DEOMEDES ELENO OLIVARES ROSARIO</t>
  </si>
  <si>
    <t>SIALTA, S. R. L.</t>
  </si>
  <si>
    <t>EMPRESAS EL PRIMO, S. R. L.</t>
  </si>
  <si>
    <t>B1500000246</t>
  </si>
  <si>
    <t>JOSE MANUEL FRIAS RODRIGUEZ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</si>
</sst>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75" formatCode="#,##0.000000000_);[Red]\(#,##0.000000000\)"/>
    <numFmt numFmtId="176" formatCode="#,##0.000_);[Red]\(#,##0.000\)"/>
    <numFmt numFmtId="177" formatCode="0#"/>
    <numFmt numFmtId="178" formatCode="#,##0.00000000"/>
    <numFmt numFmtId="179" formatCode="#,##0.00000000000"/>
    <numFmt numFmtId="180" formatCode="#,##0.000000000"/>
    <numFmt numFmtId="181" formatCode="#,##0.000000000000"/>
    <numFmt numFmtId="182" formatCode="#,##0.0_);[Red]\(#,##0.0\)"/>
    <numFmt numFmtId="183" formatCode="#,##0.0000000000"/>
    <numFmt numFmtId="184" formatCode="#,##0.0"/>
    <numFmt numFmtId="185" formatCode="#,##0.000000000000000"/>
    <numFmt numFmtId="186" formatCode="#,##0.0000000_);[Red]\(#,##0.00000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_ ;[Red]\-#,##0.00\ "/>
    <numFmt numFmtId="192" formatCode="#,##0.000000000_);\(#,##0.000000000\)"/>
    <numFmt numFmtId="193" formatCode="#,##0.00;[Red]#,##0.00"/>
    <numFmt numFmtId="194" formatCode="0_);\(0\)"/>
    <numFmt numFmtId="195" formatCode="#,##0.000000000000000000_);[Red]\(#,##0.000000000000000000\)"/>
    <numFmt numFmtId="196" formatCode="dd/mm/yyyy"/>
    <numFmt numFmtId="197" formatCode="#,##0.00000000_);[Red]\(#,##0.00000000\)"/>
    <numFmt numFmtId="198" formatCode="[$-409]dddd\,\ mmmm\ d\,\ yyyy"/>
    <numFmt numFmtId="199" formatCode="mm/dd/yyyy;@"/>
    <numFmt numFmtId="200" formatCode="#,##0.00000000000_);[Red]\(#,##0.00000000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  <family val="0"/>
    </font>
    <font>
      <b/>
      <u val="single"/>
      <sz val="9"/>
      <name val="Arru"/>
      <family val="0"/>
    </font>
    <font>
      <b/>
      <u val="single"/>
      <sz val="9"/>
      <name val="Arial"/>
      <family val="2"/>
    </font>
    <font>
      <b/>
      <u val="single"/>
      <sz val="10"/>
      <name val="Arru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 horizontal="left"/>
    </xf>
    <xf numFmtId="0" fontId="53" fillId="34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center" wrapText="1"/>
    </xf>
    <xf numFmtId="40" fontId="3" fillId="0" borderId="10" xfId="0" applyNumberFormat="1" applyFont="1" applyFill="1" applyBorder="1" applyAlignment="1">
      <alignment horizontal="right" wrapText="1"/>
    </xf>
    <xf numFmtId="40" fontId="52" fillId="0" borderId="0" xfId="0" applyNumberFormat="1" applyFont="1" applyAlignment="1">
      <alignment/>
    </xf>
    <xf numFmtId="40" fontId="52" fillId="0" borderId="0" xfId="49" applyNumberFormat="1" applyFont="1" applyAlignment="1">
      <alignment/>
    </xf>
    <xf numFmtId="40" fontId="54" fillId="0" borderId="0" xfId="0" applyNumberFormat="1" applyFont="1" applyAlignment="1">
      <alignment horizontal="center" vertical="center"/>
    </xf>
    <xf numFmtId="40" fontId="53" fillId="34" borderId="10" xfId="0" applyNumberFormat="1" applyFont="1" applyFill="1" applyBorder="1" applyAlignment="1">
      <alignment horizontal="center" vertical="center" wrapText="1"/>
    </xf>
    <xf numFmtId="40" fontId="52" fillId="33" borderId="10" xfId="0" applyNumberFormat="1" applyFont="1" applyFill="1" applyBorder="1" applyAlignment="1">
      <alignment/>
    </xf>
    <xf numFmtId="0" fontId="52" fillId="0" borderId="0" xfId="0" applyFont="1" applyAlignment="1">
      <alignment horizontal="left" vertical="center"/>
    </xf>
    <xf numFmtId="19" fontId="52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0" fontId="55" fillId="0" borderId="11" xfId="0" applyNumberFormat="1" applyFont="1" applyBorder="1" applyAlignment="1">
      <alignment/>
    </xf>
    <xf numFmtId="40" fontId="56" fillId="0" borderId="0" xfId="0" applyNumberFormat="1" applyFont="1" applyBorder="1" applyAlignment="1">
      <alignment horizontal="right"/>
    </xf>
    <xf numFmtId="40" fontId="3" fillId="0" borderId="12" xfId="0" applyNumberFormat="1" applyFont="1" applyFill="1" applyBorder="1" applyAlignment="1">
      <alignment horizontal="right" wrapText="1"/>
    </xf>
    <xf numFmtId="0" fontId="53" fillId="34" borderId="13" xfId="0" applyFont="1" applyFill="1" applyBorder="1" applyAlignment="1">
      <alignment horizontal="center" vertical="center" wrapText="1"/>
    </xf>
    <xf numFmtId="14" fontId="52" fillId="33" borderId="13" xfId="0" applyNumberFormat="1" applyFont="1" applyFill="1" applyBorder="1" applyAlignment="1">
      <alignment horizontal="center" vertical="center"/>
    </xf>
    <xf numFmtId="40" fontId="56" fillId="0" borderId="0" xfId="0" applyNumberFormat="1" applyFont="1" applyAlignment="1">
      <alignment/>
    </xf>
    <xf numFmtId="40" fontId="0" fillId="0" borderId="10" xfId="0" applyNumberFormat="1" applyBorder="1" applyAlignment="1">
      <alignment/>
    </xf>
    <xf numFmtId="172" fontId="53" fillId="34" borderId="10" xfId="0" applyNumberFormat="1" applyFont="1" applyFill="1" applyBorder="1" applyAlignment="1">
      <alignment horizontal="center" vertical="center" wrapText="1"/>
    </xf>
    <xf numFmtId="0" fontId="0" fillId="0" borderId="10" xfId="8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left" wrapText="1"/>
    </xf>
    <xf numFmtId="40" fontId="3" fillId="0" borderId="14" xfId="0" applyNumberFormat="1" applyFont="1" applyFill="1" applyBorder="1" applyAlignment="1">
      <alignment horizontal="right" wrapText="1"/>
    </xf>
    <xf numFmtId="0" fontId="0" fillId="0" borderId="10" xfId="82" applyBorder="1" applyAlignment="1">
      <alignment/>
    </xf>
    <xf numFmtId="40" fontId="0" fillId="0" borderId="0" xfId="0" applyNumberFormat="1" applyAlignment="1">
      <alignment/>
    </xf>
    <xf numFmtId="0" fontId="4" fillId="0" borderId="0" xfId="201" applyFont="1" applyFill="1" applyAlignment="1">
      <alignment/>
      <protection/>
    </xf>
    <xf numFmtId="0" fontId="0" fillId="0" borderId="0" xfId="0" applyAlignment="1">
      <alignment/>
    </xf>
    <xf numFmtId="40" fontId="0" fillId="0" borderId="10" xfId="0" applyNumberFormat="1" applyBorder="1" applyAlignment="1">
      <alignment horizontal="center"/>
    </xf>
    <xf numFmtId="0" fontId="57" fillId="0" borderId="0" xfId="201" applyFont="1" applyFill="1" applyAlignment="1">
      <alignment/>
      <protection/>
    </xf>
    <xf numFmtId="0" fontId="4" fillId="0" borderId="0" xfId="201" applyFont="1" applyFill="1" applyAlignment="1">
      <alignment horizont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94" fontId="52" fillId="0" borderId="10" xfId="49" applyNumberFormat="1" applyFont="1" applyFill="1" applyBorder="1" applyAlignment="1">
      <alignment horizontal="center"/>
    </xf>
    <xf numFmtId="43" fontId="52" fillId="0" borderId="10" xfId="49" applyFont="1" applyFill="1" applyBorder="1" applyAlignment="1">
      <alignment horizontal="left"/>
    </xf>
    <xf numFmtId="0" fontId="8" fillId="0" borderId="0" xfId="201" applyFont="1" applyFill="1" applyAlignment="1">
      <alignment horizontal="center"/>
      <protection/>
    </xf>
    <xf numFmtId="172" fontId="52" fillId="0" borderId="0" xfId="0" applyNumberFormat="1" applyFont="1" applyAlignment="1">
      <alignment horizontal="center"/>
    </xf>
    <xf numFmtId="172" fontId="54" fillId="0" borderId="0" xfId="0" applyNumberFormat="1" applyFont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/>
    </xf>
    <xf numFmtId="172" fontId="51" fillId="0" borderId="0" xfId="0" applyNumberFormat="1" applyFont="1" applyAlignment="1">
      <alignment horizontal="center"/>
    </xf>
    <xf numFmtId="172" fontId="4" fillId="0" borderId="0" xfId="201" applyNumberFormat="1" applyFont="1" applyFill="1" applyAlignment="1">
      <alignment/>
      <protection/>
    </xf>
    <xf numFmtId="40" fontId="55" fillId="0" borderId="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5" fillId="0" borderId="0" xfId="0" applyFont="1" applyFill="1" applyAlignment="1">
      <alignment horizontal="center"/>
    </xf>
    <xf numFmtId="40" fontId="0" fillId="0" borderId="12" xfId="0" applyNumberFormat="1" applyBorder="1" applyAlignment="1">
      <alignment/>
    </xf>
    <xf numFmtId="17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0" fontId="2" fillId="0" borderId="10" xfId="0" applyNumberFormat="1" applyFont="1" applyFill="1" applyBorder="1" applyAlignment="1">
      <alignment/>
    </xf>
    <xf numFmtId="172" fontId="3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56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172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0" fontId="52" fillId="0" borderId="10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 horizontal="right"/>
    </xf>
    <xf numFmtId="40" fontId="0" fillId="0" borderId="10" xfId="0" applyNumberFormat="1" applyFill="1" applyBorder="1" applyAlignment="1">
      <alignment horizontal="center"/>
    </xf>
    <xf numFmtId="0" fontId="52" fillId="33" borderId="15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82" applyFont="1" applyBorder="1" applyAlignment="1">
      <alignment/>
    </xf>
    <xf numFmtId="0" fontId="0" fillId="0" borderId="10" xfId="81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" fillId="0" borderId="0" xfId="201" applyFont="1" applyFill="1" applyAlignment="1">
      <alignment horizontal="center"/>
      <protection/>
    </xf>
    <xf numFmtId="0" fontId="7" fillId="0" borderId="0" xfId="201" applyFont="1" applyFill="1" applyBorder="1" applyAlignment="1">
      <alignment horizontal="center"/>
      <protection/>
    </xf>
    <xf numFmtId="0" fontId="4" fillId="0" borderId="0" xfId="201" applyFont="1" applyFill="1" applyAlignment="1">
      <alignment horizontal="center"/>
      <protection/>
    </xf>
    <xf numFmtId="0" fontId="57" fillId="0" borderId="0" xfId="201" applyFont="1" applyFill="1" applyAlignment="1">
      <alignment horizontal="center"/>
      <protection/>
    </xf>
  </cellXfs>
  <cellStyles count="1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Millares 4" xfId="56"/>
    <cellStyle name="Millares 5" xfId="57"/>
    <cellStyle name="Currency" xfId="58"/>
    <cellStyle name="Currency [0]" xfId="59"/>
    <cellStyle name="Neutral" xfId="60"/>
    <cellStyle name="Normal 10" xfId="61"/>
    <cellStyle name="Normal 10 2" xfId="62"/>
    <cellStyle name="Normal 10 3" xfId="63"/>
    <cellStyle name="Normal 10 4" xfId="64"/>
    <cellStyle name="Normal 10 5" xfId="65"/>
    <cellStyle name="Normal 10 6" xfId="66"/>
    <cellStyle name="Normal 10 7" xfId="67"/>
    <cellStyle name="Normal 10 8" xfId="68"/>
    <cellStyle name="Normal 10 9" xfId="69"/>
    <cellStyle name="Normal 11" xfId="70"/>
    <cellStyle name="Normal 12" xfId="71"/>
    <cellStyle name="Normal 15" xfId="72"/>
    <cellStyle name="Normal 15 2" xfId="73"/>
    <cellStyle name="Normal 15 3" xfId="74"/>
    <cellStyle name="Normal 15 4" xfId="75"/>
    <cellStyle name="Normal 15 5" xfId="76"/>
    <cellStyle name="Normal 15 6" xfId="77"/>
    <cellStyle name="Normal 15 7" xfId="78"/>
    <cellStyle name="Normal 15 8" xfId="79"/>
    <cellStyle name="Normal 15 9" xfId="80"/>
    <cellStyle name="Normal 2" xfId="81"/>
    <cellStyle name="Normal 2 10" xfId="82"/>
    <cellStyle name="Normal 2 11" xfId="83"/>
    <cellStyle name="Normal 2 12" xfId="84"/>
    <cellStyle name="Normal 2 2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20" xfId="93"/>
    <cellStyle name="Normal 20 2" xfId="94"/>
    <cellStyle name="Normal 20 3" xfId="95"/>
    <cellStyle name="Normal 20 4" xfId="96"/>
    <cellStyle name="Normal 20 5" xfId="97"/>
    <cellStyle name="Normal 20 6" xfId="98"/>
    <cellStyle name="Normal 20 7" xfId="99"/>
    <cellStyle name="Normal 20 8" xfId="100"/>
    <cellStyle name="Normal 20 9" xfId="101"/>
    <cellStyle name="Normal 21 2" xfId="102"/>
    <cellStyle name="Normal 21 3" xfId="103"/>
    <cellStyle name="Normal 21 4" xfId="104"/>
    <cellStyle name="Normal 21 5" xfId="105"/>
    <cellStyle name="Normal 21 6" xfId="106"/>
    <cellStyle name="Normal 21 7" xfId="107"/>
    <cellStyle name="Normal 21 8" xfId="108"/>
    <cellStyle name="Normal 21 9" xfId="109"/>
    <cellStyle name="Normal 3" xfId="110"/>
    <cellStyle name="Normal 3 10" xfId="111"/>
    <cellStyle name="Normal 3 11" xfId="112"/>
    <cellStyle name="Normal 3 2" xfId="113"/>
    <cellStyle name="Normal 3 3" xfId="114"/>
    <cellStyle name="Normal 3 4" xfId="115"/>
    <cellStyle name="Normal 3 5" xfId="116"/>
    <cellStyle name="Normal 3 6" xfId="117"/>
    <cellStyle name="Normal 3 7" xfId="118"/>
    <cellStyle name="Normal 3 8" xfId="119"/>
    <cellStyle name="Normal 3 9" xfId="120"/>
    <cellStyle name="Normal 31 2" xfId="121"/>
    <cellStyle name="Normal 31 3" xfId="122"/>
    <cellStyle name="Normal 31 4" xfId="123"/>
    <cellStyle name="Normal 31 5" xfId="124"/>
    <cellStyle name="Normal 31 6" xfId="125"/>
    <cellStyle name="Normal 31 7" xfId="126"/>
    <cellStyle name="Normal 31 8" xfId="127"/>
    <cellStyle name="Normal 31 9" xfId="128"/>
    <cellStyle name="Normal 32" xfId="129"/>
    <cellStyle name="Normal 32 2" xfId="130"/>
    <cellStyle name="Normal 32 3" xfId="131"/>
    <cellStyle name="Normal 32 4" xfId="132"/>
    <cellStyle name="Normal 32 5" xfId="133"/>
    <cellStyle name="Normal 32 6" xfId="134"/>
    <cellStyle name="Normal 32 7" xfId="135"/>
    <cellStyle name="Normal 32 8" xfId="136"/>
    <cellStyle name="Normal 32 9" xfId="137"/>
    <cellStyle name="Normal 33" xfId="138"/>
    <cellStyle name="Normal 33 2" xfId="139"/>
    <cellStyle name="Normal 33 3" xfId="140"/>
    <cellStyle name="Normal 33 4" xfId="141"/>
    <cellStyle name="Normal 33 5" xfId="142"/>
    <cellStyle name="Normal 33 6" xfId="143"/>
    <cellStyle name="Normal 33 7" xfId="144"/>
    <cellStyle name="Normal 33 8" xfId="145"/>
    <cellStyle name="Normal 33 9" xfId="146"/>
    <cellStyle name="Normal 35 2" xfId="147"/>
    <cellStyle name="Normal 35 3" xfId="148"/>
    <cellStyle name="Normal 35 4" xfId="149"/>
    <cellStyle name="Normal 35 5" xfId="150"/>
    <cellStyle name="Normal 35 6" xfId="151"/>
    <cellStyle name="Normal 35 7" xfId="152"/>
    <cellStyle name="Normal 4" xfId="153"/>
    <cellStyle name="Normal 4 2" xfId="154"/>
    <cellStyle name="Normal 4 3" xfId="155"/>
    <cellStyle name="Normal 5" xfId="156"/>
    <cellStyle name="Normal 5 2" xfId="157"/>
    <cellStyle name="Normal 5 3" xfId="158"/>
    <cellStyle name="Normal 5 4" xfId="159"/>
    <cellStyle name="Normal 5 5" xfId="160"/>
    <cellStyle name="Normal 5 6" xfId="161"/>
    <cellStyle name="Normal 5 7" xfId="162"/>
    <cellStyle name="Normal 5 8" xfId="163"/>
    <cellStyle name="Normal 5 9" xfId="164"/>
    <cellStyle name="Normal 6" xfId="165"/>
    <cellStyle name="Normal 6 2" xfId="166"/>
    <cellStyle name="Normal 6 3" xfId="167"/>
    <cellStyle name="Normal 6 4" xfId="168"/>
    <cellStyle name="Normal 6 5" xfId="169"/>
    <cellStyle name="Normal 6 6" xfId="170"/>
    <cellStyle name="Normal 6 7" xfId="171"/>
    <cellStyle name="Normal 6 8" xfId="172"/>
    <cellStyle name="Normal 64" xfId="173"/>
    <cellStyle name="Normal 64 2" xfId="174"/>
    <cellStyle name="Normal 7" xfId="175"/>
    <cellStyle name="Normal 70" xfId="176"/>
    <cellStyle name="Normal 74" xfId="177"/>
    <cellStyle name="Normal 74 2" xfId="178"/>
    <cellStyle name="Normal 75" xfId="179"/>
    <cellStyle name="Normal 75 2" xfId="180"/>
    <cellStyle name="Normal 76" xfId="181"/>
    <cellStyle name="Normal 76 2" xfId="182"/>
    <cellStyle name="Normal 8" xfId="183"/>
    <cellStyle name="Normal 8 2" xfId="184"/>
    <cellStyle name="Normal 8 3" xfId="185"/>
    <cellStyle name="Normal 8 4" xfId="186"/>
    <cellStyle name="Normal 8 5" xfId="187"/>
    <cellStyle name="Normal 8 6" xfId="188"/>
    <cellStyle name="Normal 8 7" xfId="189"/>
    <cellStyle name="Normal 8 8" xfId="190"/>
    <cellStyle name="Normal 8 9" xfId="191"/>
    <cellStyle name="Normal 9" xfId="192"/>
    <cellStyle name="Normal 9 2" xfId="193"/>
    <cellStyle name="Normal 9 3" xfId="194"/>
    <cellStyle name="Normal 9 4" xfId="195"/>
    <cellStyle name="Normal 9 5" xfId="196"/>
    <cellStyle name="Normal 9 6" xfId="197"/>
    <cellStyle name="Normal 9 7" xfId="198"/>
    <cellStyle name="Normal 9 8" xfId="199"/>
    <cellStyle name="Normal 9 9" xfId="200"/>
    <cellStyle name="Normal_Hoja1 (2)" xfId="201"/>
    <cellStyle name="Notas" xfId="202"/>
    <cellStyle name="Percent" xfId="203"/>
    <cellStyle name="Salida" xfId="204"/>
    <cellStyle name="Texto de advertencia" xfId="205"/>
    <cellStyle name="Texto explicativo" xfId="206"/>
    <cellStyle name="Título" xfId="207"/>
    <cellStyle name="Título 2" xfId="208"/>
    <cellStyle name="Título 3" xfId="209"/>
    <cellStyle name="Total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</xdr:row>
      <xdr:rowOff>85725</xdr:rowOff>
    </xdr:from>
    <xdr:to>
      <xdr:col>4</xdr:col>
      <xdr:colOff>847725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2762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47625</xdr:rowOff>
    </xdr:from>
    <xdr:to>
      <xdr:col>9</xdr:col>
      <xdr:colOff>657225</xdr:colOff>
      <xdr:row>9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625"/>
          <a:ext cx="12639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3"/>
  <sheetViews>
    <sheetView tabSelected="1" zoomScalePageLayoutView="0" workbookViewId="0" topLeftCell="A1">
      <selection activeCell="B3" sqref="B3:J223"/>
    </sheetView>
  </sheetViews>
  <sheetFormatPr defaultColWidth="9.140625" defaultRowHeight="15"/>
  <cols>
    <col min="1" max="1" width="7.57421875" style="39" customWidth="1"/>
    <col min="2" max="2" width="46.57421875" style="43" customWidth="1"/>
    <col min="3" max="3" width="35.00390625" style="21" bestFit="1" customWidth="1"/>
    <col min="4" max="4" width="18.421875" style="21" customWidth="1"/>
    <col min="5" max="5" width="12.7109375" style="49" customWidth="1"/>
    <col min="6" max="6" width="19.8515625" style="13" bestFit="1" customWidth="1"/>
    <col min="7" max="7" width="15.00390625" style="1" customWidth="1"/>
    <col min="8" max="8" width="18.140625" style="37" bestFit="1" customWidth="1"/>
    <col min="9" max="9" width="15.57421875" style="39" customWidth="1"/>
    <col min="10" max="10" width="10.7109375" style="39" bestFit="1" customWidth="1"/>
    <col min="11" max="11" width="47.00390625" style="39" bestFit="1" customWidth="1"/>
    <col min="12" max="12" width="9.140625" style="39" customWidth="1"/>
    <col min="13" max="13" width="13.421875" style="39" bestFit="1" customWidth="1"/>
    <col min="14" max="16384" width="9.140625" style="39" customWidth="1"/>
  </cols>
  <sheetData>
    <row r="1" ht="15"/>
    <row r="2" spans="2:6" ht="15">
      <c r="B2" s="44"/>
      <c r="C2" s="18"/>
      <c r="D2" s="18"/>
      <c r="F2" s="14"/>
    </row>
    <row r="3" spans="2:6" ht="15">
      <c r="B3" s="44"/>
      <c r="C3" s="18"/>
      <c r="D3" s="18"/>
      <c r="F3" s="14"/>
    </row>
    <row r="4" spans="2:6" ht="15">
      <c r="B4" s="44"/>
      <c r="C4" s="19"/>
      <c r="D4" s="19"/>
      <c r="F4" s="14"/>
    </row>
    <row r="5" spans="2:6" ht="15">
      <c r="B5" s="44"/>
      <c r="C5" s="19"/>
      <c r="D5" s="19"/>
      <c r="F5" s="14"/>
    </row>
    <row r="6" spans="2:6" ht="15">
      <c r="B6" s="44"/>
      <c r="C6" s="19"/>
      <c r="D6" s="19"/>
      <c r="F6" s="14"/>
    </row>
    <row r="7" spans="2:6" ht="15">
      <c r="B7" s="44"/>
      <c r="C7" s="19"/>
      <c r="D7" s="19"/>
      <c r="F7" s="14"/>
    </row>
    <row r="8" spans="2:6" ht="15">
      <c r="B8" s="44"/>
      <c r="C8" s="19"/>
      <c r="D8" s="19"/>
      <c r="F8" s="14"/>
    </row>
    <row r="9" spans="2:6" ht="15">
      <c r="B9" s="44"/>
      <c r="C9" s="19"/>
      <c r="D9" s="19"/>
      <c r="F9" s="14"/>
    </row>
    <row r="10" spans="2:6" ht="15">
      <c r="B10" s="44"/>
      <c r="C10" s="19"/>
      <c r="D10" s="19"/>
      <c r="F10" s="14"/>
    </row>
    <row r="11" spans="2:10" ht="15.75">
      <c r="B11" s="85" t="s">
        <v>33</v>
      </c>
      <c r="C11" s="85"/>
      <c r="D11" s="85"/>
      <c r="E11" s="85"/>
      <c r="F11" s="85"/>
      <c r="G11" s="85"/>
      <c r="H11" s="85"/>
      <c r="I11" s="85"/>
      <c r="J11" s="85"/>
    </row>
    <row r="12" spans="2:10" ht="15.75">
      <c r="B12" s="85" t="s">
        <v>146</v>
      </c>
      <c r="C12" s="85"/>
      <c r="D12" s="85"/>
      <c r="E12" s="85"/>
      <c r="F12" s="85"/>
      <c r="G12" s="85"/>
      <c r="H12" s="85"/>
      <c r="I12" s="85"/>
      <c r="J12" s="85"/>
    </row>
    <row r="13" spans="2:6" ht="15">
      <c r="B13" s="45"/>
      <c r="C13" s="20"/>
      <c r="D13" s="20"/>
      <c r="E13" s="50"/>
      <c r="F13" s="15"/>
    </row>
    <row r="14" ht="3.75" customHeight="1"/>
    <row r="15" spans="2:10" s="78" customFormat="1" ht="29.25" customHeight="1">
      <c r="B15" s="3" t="s">
        <v>29</v>
      </c>
      <c r="C15" s="3" t="s">
        <v>0</v>
      </c>
      <c r="D15" s="84" t="s">
        <v>30</v>
      </c>
      <c r="E15" s="30" t="s">
        <v>31</v>
      </c>
      <c r="F15" s="16" t="s">
        <v>32</v>
      </c>
      <c r="G15" s="26" t="s">
        <v>23</v>
      </c>
      <c r="H15" s="16" t="s">
        <v>24</v>
      </c>
      <c r="I15" s="16" t="s">
        <v>25</v>
      </c>
      <c r="J15" s="3" t="s">
        <v>26</v>
      </c>
    </row>
    <row r="16" spans="2:7" ht="15">
      <c r="B16" s="55"/>
      <c r="C16" s="2"/>
      <c r="D16" s="2"/>
      <c r="E16" s="51"/>
      <c r="F16" s="17"/>
      <c r="G16" s="27"/>
    </row>
    <row r="17" spans="2:10" ht="15">
      <c r="B17" s="6" t="s">
        <v>147</v>
      </c>
      <c r="C17" s="10" t="s">
        <v>148</v>
      </c>
      <c r="D17" s="8" t="s">
        <v>150</v>
      </c>
      <c r="E17" s="4">
        <v>44958</v>
      </c>
      <c r="F17" s="12">
        <v>1400147.43</v>
      </c>
      <c r="G17" s="4">
        <v>44958</v>
      </c>
      <c r="H17" s="12">
        <v>1400147.43</v>
      </c>
      <c r="I17" s="29">
        <f>+F17-H17</f>
        <v>0</v>
      </c>
      <c r="J17" s="40" t="s">
        <v>34</v>
      </c>
    </row>
    <row r="18" spans="2:10" ht="15">
      <c r="B18" s="6" t="s">
        <v>147</v>
      </c>
      <c r="C18" s="10" t="s">
        <v>148</v>
      </c>
      <c r="D18" s="8" t="s">
        <v>149</v>
      </c>
      <c r="E18" s="4">
        <v>44958</v>
      </c>
      <c r="F18" s="12">
        <v>19802.65</v>
      </c>
      <c r="G18" s="4">
        <v>44958</v>
      </c>
      <c r="H18" s="12">
        <v>19802.65</v>
      </c>
      <c r="I18" s="29">
        <f>+F18-H18</f>
        <v>0</v>
      </c>
      <c r="J18" s="40" t="s">
        <v>34</v>
      </c>
    </row>
    <row r="19" spans="2:10" ht="15">
      <c r="B19" s="6"/>
      <c r="C19" s="10"/>
      <c r="D19" s="8"/>
      <c r="E19" s="4"/>
      <c r="F19" s="12"/>
      <c r="G19" s="4"/>
      <c r="H19" s="12"/>
      <c r="I19" s="29"/>
      <c r="J19" s="40"/>
    </row>
    <row r="20" spans="2:10" ht="15">
      <c r="B20" s="6" t="s">
        <v>147</v>
      </c>
      <c r="C20" s="10" t="s">
        <v>71</v>
      </c>
      <c r="D20" s="64" t="s">
        <v>151</v>
      </c>
      <c r="E20" s="4">
        <v>44958</v>
      </c>
      <c r="F20" s="12">
        <f>259638-4360</f>
        <v>255278</v>
      </c>
      <c r="G20" s="4">
        <v>44958</v>
      </c>
      <c r="H20" s="12">
        <f>259638-4360</f>
        <v>255278</v>
      </c>
      <c r="I20" s="29">
        <f>+F20-H20</f>
        <v>0</v>
      </c>
      <c r="J20" s="40" t="s">
        <v>34</v>
      </c>
    </row>
    <row r="21" spans="2:10" ht="15">
      <c r="B21" s="6" t="s">
        <v>147</v>
      </c>
      <c r="C21" s="10" t="s">
        <v>71</v>
      </c>
      <c r="D21" s="64" t="s">
        <v>152</v>
      </c>
      <c r="E21" s="4">
        <v>44958</v>
      </c>
      <c r="F21" s="12">
        <v>3815</v>
      </c>
      <c r="G21" s="4">
        <v>44958</v>
      </c>
      <c r="H21" s="12">
        <v>3815</v>
      </c>
      <c r="I21" s="29">
        <f>+F21-H21</f>
        <v>0</v>
      </c>
      <c r="J21" s="40" t="s">
        <v>34</v>
      </c>
    </row>
    <row r="22" spans="2:10" ht="15">
      <c r="B22" s="6"/>
      <c r="C22" s="10"/>
      <c r="D22" s="8"/>
      <c r="E22" s="4"/>
      <c r="F22" s="12"/>
      <c r="G22" s="4"/>
      <c r="H22" s="12"/>
      <c r="I22" s="29"/>
      <c r="J22" s="40"/>
    </row>
    <row r="23" spans="2:10" ht="15">
      <c r="B23" s="6" t="s">
        <v>147</v>
      </c>
      <c r="C23" s="10" t="s">
        <v>153</v>
      </c>
      <c r="D23" s="8" t="s">
        <v>154</v>
      </c>
      <c r="E23" s="4">
        <v>44958</v>
      </c>
      <c r="F23" s="12">
        <v>101308.39</v>
      </c>
      <c r="G23" s="4">
        <v>44958</v>
      </c>
      <c r="H23" s="12">
        <v>101308.39</v>
      </c>
      <c r="I23" s="29">
        <f>+F23-H23</f>
        <v>0</v>
      </c>
      <c r="J23" s="40" t="s">
        <v>34</v>
      </c>
    </row>
    <row r="24" spans="2:10" ht="15">
      <c r="B24" s="6"/>
      <c r="C24" s="10"/>
      <c r="D24" s="9"/>
      <c r="E24" s="4"/>
      <c r="F24" s="12"/>
      <c r="G24" s="4"/>
      <c r="H24" s="12"/>
      <c r="I24" s="29"/>
      <c r="J24" s="40"/>
    </row>
    <row r="25" spans="2:10" ht="15">
      <c r="B25" s="6" t="s">
        <v>70</v>
      </c>
      <c r="C25" s="10" t="s">
        <v>71</v>
      </c>
      <c r="D25" s="9" t="s">
        <v>155</v>
      </c>
      <c r="E25" s="4">
        <v>44958</v>
      </c>
      <c r="F25" s="12">
        <v>649818.44</v>
      </c>
      <c r="G25" s="4">
        <v>44958</v>
      </c>
      <c r="H25" s="12">
        <v>649818.44</v>
      </c>
      <c r="I25" s="29">
        <f>+F25-H25</f>
        <v>0</v>
      </c>
      <c r="J25" s="40" t="s">
        <v>34</v>
      </c>
    </row>
    <row r="26" spans="2:10" ht="15">
      <c r="B26" s="6"/>
      <c r="C26" s="10"/>
      <c r="D26" s="9"/>
      <c r="E26" s="4"/>
      <c r="F26" s="12"/>
      <c r="G26" s="4"/>
      <c r="H26" s="12"/>
      <c r="I26" s="29"/>
      <c r="J26" s="40"/>
    </row>
    <row r="27" spans="2:10" s="7" customFormat="1" ht="15">
      <c r="B27" s="6" t="s">
        <v>156</v>
      </c>
      <c r="C27" s="10" t="s">
        <v>71</v>
      </c>
      <c r="D27" s="8" t="s">
        <v>157</v>
      </c>
      <c r="E27" s="4">
        <v>44958</v>
      </c>
      <c r="F27" s="29">
        <v>271404</v>
      </c>
      <c r="G27" s="4">
        <v>44958</v>
      </c>
      <c r="H27" s="29">
        <v>271404</v>
      </c>
      <c r="I27" s="29">
        <f>+F27-H27</f>
        <v>0</v>
      </c>
      <c r="J27" s="40" t="s">
        <v>34</v>
      </c>
    </row>
    <row r="28" spans="2:10" ht="15">
      <c r="B28" s="6"/>
      <c r="C28" s="10"/>
      <c r="D28" s="8"/>
      <c r="E28" s="4"/>
      <c r="F28" s="12"/>
      <c r="G28" s="4"/>
      <c r="H28" s="12"/>
      <c r="I28" s="29"/>
      <c r="J28" s="40"/>
    </row>
    <row r="29" spans="2:10" ht="15">
      <c r="B29" s="6" t="s">
        <v>123</v>
      </c>
      <c r="C29" s="10" t="s">
        <v>124</v>
      </c>
      <c r="D29" s="8" t="s">
        <v>158</v>
      </c>
      <c r="E29" s="4">
        <v>44927</v>
      </c>
      <c r="F29" s="12">
        <v>393364.8</v>
      </c>
      <c r="G29" s="4">
        <v>44927</v>
      </c>
      <c r="H29" s="12">
        <v>393364.8</v>
      </c>
      <c r="I29" s="29">
        <f>+F29-H29</f>
        <v>0</v>
      </c>
      <c r="J29" s="40" t="s">
        <v>34</v>
      </c>
    </row>
    <row r="30" spans="2:10" ht="15">
      <c r="B30" s="6"/>
      <c r="C30" s="10"/>
      <c r="D30" s="8"/>
      <c r="E30" s="4"/>
      <c r="F30" s="12"/>
      <c r="G30" s="4"/>
      <c r="H30" s="12"/>
      <c r="I30" s="29"/>
      <c r="J30" s="40"/>
    </row>
    <row r="31" spans="2:10" ht="15">
      <c r="B31" s="6" t="s">
        <v>159</v>
      </c>
      <c r="C31" s="10" t="s">
        <v>18</v>
      </c>
      <c r="D31" s="5" t="s">
        <v>91</v>
      </c>
      <c r="E31" s="4">
        <v>44929</v>
      </c>
      <c r="F31" s="74">
        <v>170038</v>
      </c>
      <c r="G31" s="4">
        <v>44929</v>
      </c>
      <c r="H31" s="74">
        <v>170038</v>
      </c>
      <c r="I31" s="29">
        <f>+F31-H31</f>
        <v>0</v>
      </c>
      <c r="J31" s="40" t="s">
        <v>34</v>
      </c>
    </row>
    <row r="32" spans="2:10" ht="15">
      <c r="B32" s="6"/>
      <c r="C32" s="10"/>
      <c r="D32" s="8"/>
      <c r="E32" s="4"/>
      <c r="F32" s="12"/>
      <c r="G32" s="4"/>
      <c r="H32" s="12"/>
      <c r="I32" s="29"/>
      <c r="J32" s="40"/>
    </row>
    <row r="33" spans="2:10" ht="15">
      <c r="B33" s="6" t="s">
        <v>78</v>
      </c>
      <c r="C33" s="10" t="s">
        <v>3</v>
      </c>
      <c r="D33" s="8" t="s">
        <v>160</v>
      </c>
      <c r="E33" s="4">
        <v>44930</v>
      </c>
      <c r="F33" s="12">
        <v>5121318</v>
      </c>
      <c r="G33" s="4">
        <v>44930</v>
      </c>
      <c r="H33" s="12">
        <v>5121318</v>
      </c>
      <c r="I33" s="29">
        <f>+F33-H33</f>
        <v>0</v>
      </c>
      <c r="J33" s="40" t="s">
        <v>34</v>
      </c>
    </row>
    <row r="34" spans="2:10" ht="15">
      <c r="B34" s="6"/>
      <c r="C34" s="10"/>
      <c r="D34" s="9"/>
      <c r="E34" s="4"/>
      <c r="F34" s="12"/>
      <c r="G34" s="4"/>
      <c r="H34" s="69"/>
      <c r="I34" s="29"/>
      <c r="J34" s="40"/>
    </row>
    <row r="35" spans="2:10" ht="15">
      <c r="B35" s="6" t="s">
        <v>78</v>
      </c>
      <c r="C35" s="10" t="s">
        <v>7</v>
      </c>
      <c r="D35" s="5" t="s">
        <v>63</v>
      </c>
      <c r="E35" s="4" t="s">
        <v>161</v>
      </c>
      <c r="F35" s="69">
        <v>128940</v>
      </c>
      <c r="G35" s="4" t="s">
        <v>161</v>
      </c>
      <c r="H35" s="69">
        <v>128940</v>
      </c>
      <c r="I35" s="29">
        <f>+F35-H35</f>
        <v>0</v>
      </c>
      <c r="J35" s="40" t="s">
        <v>34</v>
      </c>
    </row>
    <row r="36" spans="2:10" ht="15">
      <c r="B36" s="6"/>
      <c r="C36" s="10"/>
      <c r="D36" s="70"/>
      <c r="E36" s="62"/>
      <c r="F36" s="12"/>
      <c r="G36" s="62"/>
      <c r="H36" s="12"/>
      <c r="I36" s="29"/>
      <c r="J36" s="40"/>
    </row>
    <row r="37" spans="2:10" ht="15">
      <c r="B37" s="6" t="s">
        <v>162</v>
      </c>
      <c r="C37" s="10" t="s">
        <v>2</v>
      </c>
      <c r="D37" s="5" t="s">
        <v>116</v>
      </c>
      <c r="E37" s="4">
        <v>44867</v>
      </c>
      <c r="F37" s="12">
        <v>605543.62</v>
      </c>
      <c r="G37" s="4">
        <v>44867</v>
      </c>
      <c r="H37" s="12">
        <v>605543.62</v>
      </c>
      <c r="I37" s="29">
        <f>+F37-H37</f>
        <v>0</v>
      </c>
      <c r="J37" s="40" t="s">
        <v>34</v>
      </c>
    </row>
    <row r="38" spans="2:10" ht="15">
      <c r="B38" s="6"/>
      <c r="C38" s="10"/>
      <c r="D38" s="9"/>
      <c r="E38" s="4"/>
      <c r="F38" s="12"/>
      <c r="G38" s="4"/>
      <c r="H38" s="12"/>
      <c r="I38" s="29"/>
      <c r="J38" s="40"/>
    </row>
    <row r="39" spans="2:10" ht="18.75" customHeight="1">
      <c r="B39" s="80" t="s">
        <v>163</v>
      </c>
      <c r="C39" s="10" t="s">
        <v>89</v>
      </c>
      <c r="D39" s="64" t="s">
        <v>164</v>
      </c>
      <c r="E39" s="4" t="s">
        <v>136</v>
      </c>
      <c r="F39" s="12">
        <v>886400</v>
      </c>
      <c r="G39" s="4" t="s">
        <v>136</v>
      </c>
      <c r="H39" s="12">
        <v>886400</v>
      </c>
      <c r="I39" s="29">
        <f>+F39-H39</f>
        <v>0</v>
      </c>
      <c r="J39" s="40" t="s">
        <v>34</v>
      </c>
    </row>
    <row r="40" spans="2:10" ht="18.75" customHeight="1">
      <c r="B40" s="80" t="s">
        <v>163</v>
      </c>
      <c r="C40" s="10" t="s">
        <v>89</v>
      </c>
      <c r="D40" s="64" t="s">
        <v>165</v>
      </c>
      <c r="E40" s="4" t="s">
        <v>133</v>
      </c>
      <c r="F40" s="12">
        <v>886400</v>
      </c>
      <c r="G40" s="4" t="s">
        <v>133</v>
      </c>
      <c r="H40" s="12">
        <v>886400</v>
      </c>
      <c r="I40" s="29">
        <f>+F40-H40</f>
        <v>0</v>
      </c>
      <c r="J40" s="40" t="s">
        <v>34</v>
      </c>
    </row>
    <row r="41" spans="2:10" ht="18.75" customHeight="1">
      <c r="B41" s="6"/>
      <c r="C41" s="10"/>
      <c r="D41" s="8"/>
      <c r="E41" s="4"/>
      <c r="F41" s="12"/>
      <c r="G41" s="4"/>
      <c r="H41" s="12"/>
      <c r="I41" s="29"/>
      <c r="J41" s="40"/>
    </row>
    <row r="42" spans="2:10" ht="18.75" customHeight="1">
      <c r="B42" s="81" t="s">
        <v>166</v>
      </c>
      <c r="C42" s="10" t="s">
        <v>167</v>
      </c>
      <c r="D42" s="8" t="s">
        <v>56</v>
      </c>
      <c r="E42" s="4">
        <v>44927</v>
      </c>
      <c r="F42" s="12">
        <v>893652.82</v>
      </c>
      <c r="G42" s="4">
        <v>44927</v>
      </c>
      <c r="H42" s="12">
        <v>893652.82</v>
      </c>
      <c r="I42" s="29">
        <f>+F42-H42</f>
        <v>0</v>
      </c>
      <c r="J42" s="40" t="s">
        <v>34</v>
      </c>
    </row>
    <row r="43" spans="2:10" ht="18.75" customHeight="1">
      <c r="B43" s="31"/>
      <c r="C43" s="10"/>
      <c r="D43" s="8"/>
      <c r="E43" s="4"/>
      <c r="F43" s="12"/>
      <c r="G43" s="4"/>
      <c r="H43" s="12"/>
      <c r="I43" s="29"/>
      <c r="J43" s="40"/>
    </row>
    <row r="44" spans="2:10" ht="18.75" customHeight="1">
      <c r="B44" s="6" t="s">
        <v>144</v>
      </c>
      <c r="C44" s="10" t="s">
        <v>6</v>
      </c>
      <c r="D44" s="8" t="s">
        <v>143</v>
      </c>
      <c r="E44" s="4" t="s">
        <v>137</v>
      </c>
      <c r="F44" s="12">
        <v>1360000</v>
      </c>
      <c r="G44" s="4" t="s">
        <v>137</v>
      </c>
      <c r="H44" s="12">
        <v>1360000</v>
      </c>
      <c r="I44" s="29">
        <f>+F44-H44</f>
        <v>0</v>
      </c>
      <c r="J44" s="40" t="s">
        <v>34</v>
      </c>
    </row>
    <row r="45" spans="2:10" ht="18.75" customHeight="1">
      <c r="B45" s="31"/>
      <c r="C45" s="10"/>
      <c r="D45" s="9"/>
      <c r="E45" s="4"/>
      <c r="F45" s="12"/>
      <c r="G45" s="4"/>
      <c r="H45" s="12"/>
      <c r="I45" s="29"/>
      <c r="J45" s="40"/>
    </row>
    <row r="46" spans="2:10" ht="18.75" customHeight="1">
      <c r="B46" s="6" t="s">
        <v>205</v>
      </c>
      <c r="C46" s="10" t="s">
        <v>6</v>
      </c>
      <c r="D46" s="8" t="s">
        <v>204</v>
      </c>
      <c r="E46" s="4">
        <v>44958</v>
      </c>
      <c r="F46" s="12">
        <v>7500000</v>
      </c>
      <c r="G46" s="4">
        <v>44958</v>
      </c>
      <c r="H46" s="12">
        <v>7500000</v>
      </c>
      <c r="I46" s="29">
        <f>+F46-H46</f>
        <v>0</v>
      </c>
      <c r="J46" s="40" t="s">
        <v>34</v>
      </c>
    </row>
    <row r="47" spans="2:10" ht="18.75" customHeight="1">
      <c r="B47" s="6"/>
      <c r="C47" s="10"/>
      <c r="D47" s="9"/>
      <c r="E47" s="67"/>
      <c r="F47" s="12"/>
      <c r="G47" s="67"/>
      <c r="H47" s="12"/>
      <c r="I47" s="29"/>
      <c r="J47" s="40"/>
    </row>
    <row r="48" spans="2:10" ht="18.75" customHeight="1">
      <c r="B48" s="6" t="s">
        <v>209</v>
      </c>
      <c r="C48" s="10" t="s">
        <v>6</v>
      </c>
      <c r="D48" s="9" t="s">
        <v>210</v>
      </c>
      <c r="E48" s="67">
        <v>44986</v>
      </c>
      <c r="F48" s="12">
        <v>17812</v>
      </c>
      <c r="G48" s="67">
        <v>44986</v>
      </c>
      <c r="H48" s="12">
        <v>17812</v>
      </c>
      <c r="I48" s="29">
        <f>+F48-H48</f>
        <v>0</v>
      </c>
      <c r="J48" s="40" t="s">
        <v>34</v>
      </c>
    </row>
    <row r="49" spans="2:10" ht="15">
      <c r="B49" s="79"/>
      <c r="C49" s="10"/>
      <c r="D49" s="64"/>
      <c r="E49" s="4"/>
      <c r="F49" s="12"/>
      <c r="G49" s="4"/>
      <c r="H49" s="12"/>
      <c r="I49" s="29"/>
      <c r="J49" s="40"/>
    </row>
    <row r="50" spans="2:10" ht="15">
      <c r="B50" s="6" t="s">
        <v>211</v>
      </c>
      <c r="C50" s="10" t="s">
        <v>6</v>
      </c>
      <c r="D50" s="8" t="s">
        <v>168</v>
      </c>
      <c r="E50" s="67">
        <v>44986</v>
      </c>
      <c r="F50" s="12">
        <v>83779</v>
      </c>
      <c r="G50" s="67">
        <v>44986</v>
      </c>
      <c r="H50" s="12">
        <v>83779</v>
      </c>
      <c r="I50" s="29">
        <f>+F50-H50</f>
        <v>0</v>
      </c>
      <c r="J50" s="40" t="s">
        <v>34</v>
      </c>
    </row>
    <row r="51" spans="2:10" ht="15">
      <c r="B51" s="6"/>
      <c r="C51" s="10"/>
      <c r="D51" s="8"/>
      <c r="E51" s="8"/>
      <c r="F51" s="12"/>
      <c r="G51" s="4"/>
      <c r="H51" s="12"/>
      <c r="I51" s="29"/>
      <c r="J51" s="40"/>
    </row>
    <row r="52" spans="2:10" ht="15">
      <c r="B52" s="6" t="s">
        <v>102</v>
      </c>
      <c r="C52" s="6" t="s">
        <v>28</v>
      </c>
      <c r="D52" s="8" t="s">
        <v>187</v>
      </c>
      <c r="E52" s="4" t="s">
        <v>170</v>
      </c>
      <c r="F52" s="12">
        <v>299021.27</v>
      </c>
      <c r="G52" s="4" t="s">
        <v>188</v>
      </c>
      <c r="H52" s="12">
        <v>299021.27</v>
      </c>
      <c r="I52" s="29">
        <f aca="true" t="shared" si="0" ref="I52:I58">+F52-H52</f>
        <v>0</v>
      </c>
      <c r="J52" s="40" t="s">
        <v>34</v>
      </c>
    </row>
    <row r="53" spans="2:10" ht="15">
      <c r="B53" s="6" t="s">
        <v>102</v>
      </c>
      <c r="C53" s="6" t="s">
        <v>28</v>
      </c>
      <c r="D53" s="8" t="s">
        <v>189</v>
      </c>
      <c r="E53" s="4" t="s">
        <v>170</v>
      </c>
      <c r="F53" s="12">
        <v>48351.51</v>
      </c>
      <c r="G53" s="4" t="s">
        <v>188</v>
      </c>
      <c r="H53" s="12">
        <v>48351.51</v>
      </c>
      <c r="I53" s="29">
        <f t="shared" si="0"/>
        <v>0</v>
      </c>
      <c r="J53" s="40" t="s">
        <v>34</v>
      </c>
    </row>
    <row r="54" spans="2:10" ht="15">
      <c r="B54" s="6" t="s">
        <v>102</v>
      </c>
      <c r="C54" s="6" t="s">
        <v>28</v>
      </c>
      <c r="D54" s="8" t="s">
        <v>190</v>
      </c>
      <c r="E54" s="4" t="s">
        <v>170</v>
      </c>
      <c r="F54" s="12">
        <v>311665.59</v>
      </c>
      <c r="G54" s="4" t="s">
        <v>188</v>
      </c>
      <c r="H54" s="12">
        <v>311665.59</v>
      </c>
      <c r="I54" s="29">
        <f t="shared" si="0"/>
        <v>0</v>
      </c>
      <c r="J54" s="40" t="s">
        <v>34</v>
      </c>
    </row>
    <row r="55" spans="2:10" ht="15">
      <c r="B55" s="6" t="s">
        <v>102</v>
      </c>
      <c r="C55" s="6" t="s">
        <v>28</v>
      </c>
      <c r="D55" s="8" t="s">
        <v>191</v>
      </c>
      <c r="E55" s="4" t="s">
        <v>170</v>
      </c>
      <c r="F55" s="12">
        <v>43575.61</v>
      </c>
      <c r="G55" s="4" t="s">
        <v>188</v>
      </c>
      <c r="H55" s="12">
        <v>43575.61</v>
      </c>
      <c r="I55" s="29">
        <f t="shared" si="0"/>
        <v>0</v>
      </c>
      <c r="J55" s="40" t="s">
        <v>34</v>
      </c>
    </row>
    <row r="56" spans="2:10" ht="15">
      <c r="B56" s="6" t="s">
        <v>102</v>
      </c>
      <c r="C56" s="6" t="s">
        <v>28</v>
      </c>
      <c r="D56" s="8" t="s">
        <v>192</v>
      </c>
      <c r="E56" s="4" t="s">
        <v>170</v>
      </c>
      <c r="F56" s="12">
        <v>28217.88</v>
      </c>
      <c r="G56" s="4" t="s">
        <v>188</v>
      </c>
      <c r="H56" s="12">
        <v>28217.88</v>
      </c>
      <c r="I56" s="29">
        <f t="shared" si="0"/>
        <v>0</v>
      </c>
      <c r="J56" s="40" t="s">
        <v>34</v>
      </c>
    </row>
    <row r="57" spans="2:10" ht="15">
      <c r="B57" s="6" t="s">
        <v>102</v>
      </c>
      <c r="C57" s="6" t="s">
        <v>28</v>
      </c>
      <c r="D57" s="8" t="s">
        <v>193</v>
      </c>
      <c r="E57" s="4" t="s">
        <v>170</v>
      </c>
      <c r="F57" s="12">
        <v>792.64</v>
      </c>
      <c r="G57" s="4" t="s">
        <v>188</v>
      </c>
      <c r="H57" s="12">
        <v>792.64</v>
      </c>
      <c r="I57" s="29">
        <f t="shared" si="0"/>
        <v>0</v>
      </c>
      <c r="J57" s="40" t="s">
        <v>34</v>
      </c>
    </row>
    <row r="58" spans="2:10" ht="15">
      <c r="B58" s="6" t="s">
        <v>102</v>
      </c>
      <c r="C58" s="6" t="s">
        <v>28</v>
      </c>
      <c r="D58" s="8" t="s">
        <v>194</v>
      </c>
      <c r="E58" s="4" t="s">
        <v>170</v>
      </c>
      <c r="F58" s="12">
        <v>25874.27</v>
      </c>
      <c r="G58" s="4" t="s">
        <v>188</v>
      </c>
      <c r="H58" s="12">
        <v>25874.27</v>
      </c>
      <c r="I58" s="29">
        <f t="shared" si="0"/>
        <v>0</v>
      </c>
      <c r="J58" s="40" t="s">
        <v>34</v>
      </c>
    </row>
    <row r="59" spans="2:10" ht="15">
      <c r="B59" s="6"/>
      <c r="C59" s="10"/>
      <c r="D59" s="8"/>
      <c r="E59" s="4"/>
      <c r="F59" s="12"/>
      <c r="G59" s="4"/>
      <c r="H59" s="12"/>
      <c r="I59" s="29"/>
      <c r="J59" s="40"/>
    </row>
    <row r="60" spans="2:10" ht="15">
      <c r="B60" s="6" t="s">
        <v>177</v>
      </c>
      <c r="C60" s="6" t="s">
        <v>28</v>
      </c>
      <c r="D60" s="8" t="s">
        <v>176</v>
      </c>
      <c r="E60" s="4">
        <v>44964</v>
      </c>
      <c r="F60" s="12">
        <v>2448.74</v>
      </c>
      <c r="G60" s="4">
        <v>44992</v>
      </c>
      <c r="H60" s="12">
        <v>2448.74</v>
      </c>
      <c r="I60" s="29">
        <f>+F60-H60</f>
        <v>0</v>
      </c>
      <c r="J60" s="40" t="s">
        <v>34</v>
      </c>
    </row>
    <row r="61" spans="1:10" ht="15">
      <c r="A61" s="46"/>
      <c r="B61" s="6" t="s">
        <v>177</v>
      </c>
      <c r="C61" s="6" t="s">
        <v>28</v>
      </c>
      <c r="D61" s="8" t="s">
        <v>179</v>
      </c>
      <c r="E61" s="4" t="s">
        <v>178</v>
      </c>
      <c r="F61" s="12">
        <v>13065.88</v>
      </c>
      <c r="G61" s="4" t="s">
        <v>180</v>
      </c>
      <c r="H61" s="12">
        <v>13065.88</v>
      </c>
      <c r="I61" s="29">
        <f aca="true" t="shared" si="1" ref="I61:I66">+F61-H61</f>
        <v>0</v>
      </c>
      <c r="J61" s="40" t="s">
        <v>34</v>
      </c>
    </row>
    <row r="62" spans="1:10" ht="15">
      <c r="A62" s="46"/>
      <c r="B62" s="6" t="s">
        <v>177</v>
      </c>
      <c r="C62" s="6" t="s">
        <v>28</v>
      </c>
      <c r="D62" s="8" t="s">
        <v>181</v>
      </c>
      <c r="E62" s="4" t="s">
        <v>178</v>
      </c>
      <c r="F62" s="12">
        <v>6783.46</v>
      </c>
      <c r="G62" s="4" t="s">
        <v>180</v>
      </c>
      <c r="H62" s="12">
        <v>6783.46</v>
      </c>
      <c r="I62" s="29">
        <f t="shared" si="1"/>
        <v>0</v>
      </c>
      <c r="J62" s="40" t="s">
        <v>34</v>
      </c>
    </row>
    <row r="63" spans="1:10" ht="15">
      <c r="A63" s="46"/>
      <c r="B63" s="6" t="s">
        <v>177</v>
      </c>
      <c r="C63" s="6" t="s">
        <v>28</v>
      </c>
      <c r="D63" s="8" t="s">
        <v>182</v>
      </c>
      <c r="E63" s="4" t="s">
        <v>178</v>
      </c>
      <c r="F63" s="12">
        <v>3976.59</v>
      </c>
      <c r="G63" s="4" t="s">
        <v>180</v>
      </c>
      <c r="H63" s="12">
        <v>3976.59</v>
      </c>
      <c r="I63" s="29">
        <f t="shared" si="1"/>
        <v>0</v>
      </c>
      <c r="J63" s="40" t="s">
        <v>34</v>
      </c>
    </row>
    <row r="64" spans="1:10" ht="15">
      <c r="A64" s="46"/>
      <c r="B64" s="6" t="s">
        <v>177</v>
      </c>
      <c r="C64" s="6" t="s">
        <v>28</v>
      </c>
      <c r="D64" s="8" t="s">
        <v>183</v>
      </c>
      <c r="E64" s="4" t="s">
        <v>178</v>
      </c>
      <c r="F64" s="12">
        <v>18171.82</v>
      </c>
      <c r="G64" s="4" t="s">
        <v>180</v>
      </c>
      <c r="H64" s="12">
        <v>18171.82</v>
      </c>
      <c r="I64" s="29">
        <f t="shared" si="1"/>
        <v>0</v>
      </c>
      <c r="J64" s="40" t="s">
        <v>34</v>
      </c>
    </row>
    <row r="65" spans="1:10" ht="15">
      <c r="A65" s="46"/>
      <c r="B65" s="6" t="s">
        <v>177</v>
      </c>
      <c r="C65" s="6" t="s">
        <v>28</v>
      </c>
      <c r="D65" s="8" t="s">
        <v>184</v>
      </c>
      <c r="E65" s="4" t="s">
        <v>178</v>
      </c>
      <c r="F65" s="12">
        <v>11217.64</v>
      </c>
      <c r="G65" s="4" t="s">
        <v>180</v>
      </c>
      <c r="H65" s="12">
        <v>11217.64</v>
      </c>
      <c r="I65" s="29">
        <f t="shared" si="1"/>
        <v>0</v>
      </c>
      <c r="J65" s="40" t="s">
        <v>34</v>
      </c>
    </row>
    <row r="66" spans="1:10" ht="15">
      <c r="A66" s="46"/>
      <c r="B66" s="6" t="s">
        <v>177</v>
      </c>
      <c r="C66" s="6" t="s">
        <v>28</v>
      </c>
      <c r="D66" s="8" t="s">
        <v>185</v>
      </c>
      <c r="E66" s="4" t="s">
        <v>169</v>
      </c>
      <c r="F66" s="12">
        <v>10361.47</v>
      </c>
      <c r="G66" s="4" t="s">
        <v>186</v>
      </c>
      <c r="H66" s="12">
        <v>10361.47</v>
      </c>
      <c r="I66" s="29">
        <f t="shared" si="1"/>
        <v>0</v>
      </c>
      <c r="J66" s="40" t="s">
        <v>34</v>
      </c>
    </row>
    <row r="67" spans="1:10" ht="15">
      <c r="A67" s="46"/>
      <c r="B67" s="6"/>
      <c r="C67" s="10"/>
      <c r="D67" s="9"/>
      <c r="E67" s="4"/>
      <c r="F67" s="12"/>
      <c r="G67" s="4"/>
      <c r="H67" s="12"/>
      <c r="I67" s="29"/>
      <c r="J67" s="40"/>
    </row>
    <row r="68" spans="1:10" ht="15">
      <c r="A68" s="46"/>
      <c r="B68" s="6" t="s">
        <v>212</v>
      </c>
      <c r="C68" s="6" t="s">
        <v>28</v>
      </c>
      <c r="D68" s="8" t="s">
        <v>213</v>
      </c>
      <c r="E68" s="4">
        <v>44994</v>
      </c>
      <c r="F68" s="12">
        <v>30731.81</v>
      </c>
      <c r="G68" s="4">
        <v>45025</v>
      </c>
      <c r="H68" s="12">
        <v>30731.81</v>
      </c>
      <c r="I68" s="29">
        <f>+F68-H68</f>
        <v>0</v>
      </c>
      <c r="J68" s="40" t="s">
        <v>34</v>
      </c>
    </row>
    <row r="69" spans="1:10" ht="15">
      <c r="A69" s="46"/>
      <c r="B69" s="6" t="s">
        <v>212</v>
      </c>
      <c r="C69" s="6" t="s">
        <v>28</v>
      </c>
      <c r="D69" s="8" t="s">
        <v>214</v>
      </c>
      <c r="E69" s="4">
        <v>44995</v>
      </c>
      <c r="F69" s="12">
        <v>1505.26</v>
      </c>
      <c r="G69" s="4">
        <v>45020</v>
      </c>
      <c r="H69" s="12">
        <v>1505.26</v>
      </c>
      <c r="I69" s="29">
        <f>+F69-H69</f>
        <v>0</v>
      </c>
      <c r="J69" s="40" t="s">
        <v>34</v>
      </c>
    </row>
    <row r="70" spans="1:10" ht="15">
      <c r="A70" s="46"/>
      <c r="B70" s="6" t="s">
        <v>212</v>
      </c>
      <c r="C70" s="6" t="s">
        <v>28</v>
      </c>
      <c r="D70" s="8" t="s">
        <v>215</v>
      </c>
      <c r="E70" s="4">
        <v>44994</v>
      </c>
      <c r="F70" s="12">
        <v>127.18</v>
      </c>
      <c r="G70" s="4">
        <v>45025</v>
      </c>
      <c r="H70" s="12">
        <v>127.18</v>
      </c>
      <c r="I70" s="29">
        <f>+F70-H70</f>
        <v>0</v>
      </c>
      <c r="J70" s="40" t="s">
        <v>34</v>
      </c>
    </row>
    <row r="71" spans="1:10" ht="15">
      <c r="A71" s="46"/>
      <c r="B71" s="6"/>
      <c r="C71" s="10"/>
      <c r="D71" s="63"/>
      <c r="E71" s="4"/>
      <c r="F71" s="12"/>
      <c r="G71" s="4"/>
      <c r="H71" s="12"/>
      <c r="I71" s="29"/>
      <c r="J71" s="40"/>
    </row>
    <row r="72" spans="1:10" ht="15">
      <c r="A72" s="46"/>
      <c r="B72" s="6" t="s">
        <v>95</v>
      </c>
      <c r="C72" s="10" t="s">
        <v>40</v>
      </c>
      <c r="D72" s="8" t="s">
        <v>173</v>
      </c>
      <c r="E72" s="60" t="s">
        <v>170</v>
      </c>
      <c r="F72" s="12">
        <v>222133.92</v>
      </c>
      <c r="G72" s="60">
        <v>44996</v>
      </c>
      <c r="H72" s="12">
        <v>222133.92</v>
      </c>
      <c r="I72" s="29">
        <f>+F72-H72</f>
        <v>0</v>
      </c>
      <c r="J72" s="40" t="s">
        <v>34</v>
      </c>
    </row>
    <row r="73" spans="1:10" ht="15">
      <c r="A73" s="46"/>
      <c r="B73" s="6" t="s">
        <v>95</v>
      </c>
      <c r="C73" s="10" t="s">
        <v>40</v>
      </c>
      <c r="D73" s="8" t="s">
        <v>174</v>
      </c>
      <c r="E73" s="60" t="s">
        <v>170</v>
      </c>
      <c r="F73" s="12">
        <v>303708.96</v>
      </c>
      <c r="G73" s="60">
        <v>44996</v>
      </c>
      <c r="H73" s="12">
        <v>303708.96</v>
      </c>
      <c r="I73" s="29">
        <f>+F73-H73</f>
        <v>0</v>
      </c>
      <c r="J73" s="40" t="s">
        <v>34</v>
      </c>
    </row>
    <row r="74" spans="1:10" ht="15">
      <c r="A74" s="46"/>
      <c r="B74" s="6" t="s">
        <v>95</v>
      </c>
      <c r="C74" s="10" t="s">
        <v>40</v>
      </c>
      <c r="D74" s="8" t="s">
        <v>175</v>
      </c>
      <c r="E74" s="60" t="s">
        <v>170</v>
      </c>
      <c r="F74" s="12">
        <v>3237</v>
      </c>
      <c r="G74" s="60">
        <v>44996</v>
      </c>
      <c r="H74" s="12">
        <v>3237</v>
      </c>
      <c r="I74" s="29">
        <f>+F74-H74</f>
        <v>0</v>
      </c>
      <c r="J74" s="40" t="s">
        <v>34</v>
      </c>
    </row>
    <row r="75" spans="1:10" ht="15">
      <c r="A75" s="46"/>
      <c r="B75" s="6"/>
      <c r="C75" s="10"/>
      <c r="D75" s="64"/>
      <c r="E75" s="67"/>
      <c r="F75" s="12"/>
      <c r="G75" s="67"/>
      <c r="H75" s="12"/>
      <c r="I75" s="29"/>
      <c r="J75" s="40"/>
    </row>
    <row r="76" spans="1:10" ht="15">
      <c r="A76" s="46"/>
      <c r="B76" s="6" t="s">
        <v>64</v>
      </c>
      <c r="C76" s="10" t="s">
        <v>1</v>
      </c>
      <c r="D76" s="68" t="s">
        <v>99</v>
      </c>
      <c r="E76" s="60">
        <v>44907</v>
      </c>
      <c r="F76" s="12">
        <v>17700</v>
      </c>
      <c r="G76" s="60">
        <v>44907</v>
      </c>
      <c r="H76" s="12">
        <v>17700</v>
      </c>
      <c r="I76" s="29">
        <f>+F76-H76</f>
        <v>0</v>
      </c>
      <c r="J76" s="40" t="s">
        <v>34</v>
      </c>
    </row>
    <row r="77" spans="1:10" ht="15">
      <c r="A77" s="46"/>
      <c r="B77" s="6" t="s">
        <v>64</v>
      </c>
      <c r="C77" s="10" t="s">
        <v>1</v>
      </c>
      <c r="D77" s="68" t="s">
        <v>100</v>
      </c>
      <c r="E77" s="60">
        <v>44907</v>
      </c>
      <c r="F77" s="12">
        <v>17700</v>
      </c>
      <c r="G77" s="60">
        <v>44907</v>
      </c>
      <c r="H77" s="12">
        <v>17700</v>
      </c>
      <c r="I77" s="29">
        <f>+F77-H77</f>
        <v>0</v>
      </c>
      <c r="J77" s="40" t="s">
        <v>34</v>
      </c>
    </row>
    <row r="78" spans="1:10" ht="15">
      <c r="A78" s="46"/>
      <c r="B78" s="6"/>
      <c r="C78" s="10"/>
      <c r="D78" s="64"/>
      <c r="E78" s="67"/>
      <c r="F78" s="12"/>
      <c r="G78" s="67"/>
      <c r="H78" s="12"/>
      <c r="I78" s="29"/>
      <c r="J78" s="40"/>
    </row>
    <row r="79" spans="1:10" ht="15">
      <c r="A79" s="46"/>
      <c r="B79" s="6" t="s">
        <v>110</v>
      </c>
      <c r="C79" s="10" t="s">
        <v>1</v>
      </c>
      <c r="D79" s="8" t="s">
        <v>171</v>
      </c>
      <c r="E79" s="61">
        <v>44929</v>
      </c>
      <c r="F79" s="12">
        <v>23600</v>
      </c>
      <c r="G79" s="61">
        <v>44929</v>
      </c>
      <c r="H79" s="12">
        <v>23600</v>
      </c>
      <c r="I79" s="29">
        <f>+F79-H79</f>
        <v>0</v>
      </c>
      <c r="J79" s="40" t="s">
        <v>34</v>
      </c>
    </row>
    <row r="80" spans="1:10" ht="15">
      <c r="A80" s="46"/>
      <c r="B80" s="6"/>
      <c r="C80" s="10"/>
      <c r="D80" s="8"/>
      <c r="E80" s="61"/>
      <c r="F80" s="12"/>
      <c r="G80" s="61"/>
      <c r="H80" s="12"/>
      <c r="I80" s="29"/>
      <c r="J80" s="40"/>
    </row>
    <row r="81" spans="1:10" ht="15">
      <c r="A81" s="46"/>
      <c r="B81" s="6" t="s">
        <v>96</v>
      </c>
      <c r="C81" s="10" t="s">
        <v>4</v>
      </c>
      <c r="D81" s="9" t="s">
        <v>103</v>
      </c>
      <c r="E81" s="4">
        <v>44866</v>
      </c>
      <c r="F81" s="12">
        <v>29500</v>
      </c>
      <c r="G81" s="4">
        <v>44866</v>
      </c>
      <c r="H81" s="12">
        <v>29500</v>
      </c>
      <c r="I81" s="29">
        <f>+F81-H81</f>
        <v>0</v>
      </c>
      <c r="J81" s="40" t="s">
        <v>34</v>
      </c>
    </row>
    <row r="82" spans="1:10" ht="15">
      <c r="A82" s="46"/>
      <c r="B82" s="36"/>
      <c r="C82" s="34"/>
      <c r="D82" s="33"/>
      <c r="E82" s="32"/>
      <c r="F82" s="35"/>
      <c r="G82" s="32"/>
      <c r="H82" s="35"/>
      <c r="I82" s="29"/>
      <c r="J82" s="40"/>
    </row>
    <row r="83" spans="1:10" ht="15">
      <c r="A83" s="46"/>
      <c r="B83" s="6" t="s">
        <v>114</v>
      </c>
      <c r="C83" s="10" t="s">
        <v>4</v>
      </c>
      <c r="D83" s="9" t="s">
        <v>17</v>
      </c>
      <c r="E83" s="4">
        <v>44929</v>
      </c>
      <c r="F83" s="12">
        <v>23600</v>
      </c>
      <c r="G83" s="4">
        <v>44929</v>
      </c>
      <c r="H83" s="12">
        <v>23600</v>
      </c>
      <c r="I83" s="29">
        <f>+F83-H83</f>
        <v>0</v>
      </c>
      <c r="J83" s="40" t="s">
        <v>34</v>
      </c>
    </row>
    <row r="84" spans="1:10" ht="15">
      <c r="A84" s="46"/>
      <c r="B84" s="31"/>
      <c r="C84" s="10"/>
      <c r="D84" s="9"/>
      <c r="E84" s="4"/>
      <c r="F84" s="12"/>
      <c r="G84" s="4"/>
      <c r="H84" s="12"/>
      <c r="I84" s="29"/>
      <c r="J84" s="40"/>
    </row>
    <row r="85" spans="1:10" ht="15">
      <c r="A85" s="46"/>
      <c r="B85" s="6" t="s">
        <v>60</v>
      </c>
      <c r="C85" s="10" t="s">
        <v>1</v>
      </c>
      <c r="D85" s="68" t="s">
        <v>113</v>
      </c>
      <c r="E85" s="60">
        <v>44958</v>
      </c>
      <c r="F85" s="12">
        <v>23600</v>
      </c>
      <c r="G85" s="60">
        <v>44958</v>
      </c>
      <c r="H85" s="12">
        <v>23600</v>
      </c>
      <c r="I85" s="29">
        <f>+F85-H85</f>
        <v>0</v>
      </c>
      <c r="J85" s="40" t="s">
        <v>34</v>
      </c>
    </row>
    <row r="86" spans="1:10" ht="15">
      <c r="A86" s="46"/>
      <c r="B86" s="6" t="s">
        <v>60</v>
      </c>
      <c r="C86" s="10" t="s">
        <v>1</v>
      </c>
      <c r="D86" s="68" t="s">
        <v>76</v>
      </c>
      <c r="E86" s="60">
        <v>44958</v>
      </c>
      <c r="F86" s="12">
        <v>23600</v>
      </c>
      <c r="G86" s="60">
        <v>44958</v>
      </c>
      <c r="H86" s="12">
        <v>23600</v>
      </c>
      <c r="I86" s="29">
        <f>+F86-H86</f>
        <v>0</v>
      </c>
      <c r="J86" s="40" t="s">
        <v>34</v>
      </c>
    </row>
    <row r="87" spans="1:10" ht="15">
      <c r="A87" s="46"/>
      <c r="B87" s="6"/>
      <c r="C87" s="10"/>
      <c r="D87" s="9"/>
      <c r="E87" s="4"/>
      <c r="F87" s="12"/>
      <c r="G87" s="4"/>
      <c r="H87" s="12"/>
      <c r="I87" s="29"/>
      <c r="J87" s="40"/>
    </row>
    <row r="88" spans="1:10" ht="15">
      <c r="A88" s="46"/>
      <c r="B88" s="6" t="s">
        <v>172</v>
      </c>
      <c r="C88" s="10" t="s">
        <v>1</v>
      </c>
      <c r="D88" s="8" t="s">
        <v>48</v>
      </c>
      <c r="E88" s="4">
        <v>44958</v>
      </c>
      <c r="F88" s="12">
        <v>29500</v>
      </c>
      <c r="G88" s="4">
        <v>44958</v>
      </c>
      <c r="H88" s="12">
        <v>29500</v>
      </c>
      <c r="I88" s="29">
        <f>+F88-H88</f>
        <v>0</v>
      </c>
      <c r="J88" s="40" t="s">
        <v>34</v>
      </c>
    </row>
    <row r="89" spans="1:10" ht="15">
      <c r="A89" s="46"/>
      <c r="B89" s="6" t="s">
        <v>172</v>
      </c>
      <c r="C89" s="10" t="s">
        <v>1</v>
      </c>
      <c r="D89" s="8" t="s">
        <v>14</v>
      </c>
      <c r="E89" s="4">
        <v>44958</v>
      </c>
      <c r="F89" s="12">
        <v>29500</v>
      </c>
      <c r="G89" s="4">
        <v>44958</v>
      </c>
      <c r="H89" s="12">
        <v>29500</v>
      </c>
      <c r="I89" s="29">
        <f>+F89-H89</f>
        <v>0</v>
      </c>
      <c r="J89" s="40" t="s">
        <v>34</v>
      </c>
    </row>
    <row r="90" spans="1:10" ht="15">
      <c r="A90" s="46"/>
      <c r="B90" s="6"/>
      <c r="C90" s="10"/>
      <c r="D90" s="8"/>
      <c r="E90" s="4"/>
      <c r="F90" s="12"/>
      <c r="G90" s="4"/>
      <c r="H90" s="12"/>
      <c r="I90" s="29"/>
      <c r="J90" s="40"/>
    </row>
    <row r="91" spans="1:10" ht="15">
      <c r="A91" s="46"/>
      <c r="B91" s="6" t="s">
        <v>126</v>
      </c>
      <c r="C91" s="10" t="s">
        <v>1</v>
      </c>
      <c r="D91" s="8" t="s">
        <v>115</v>
      </c>
      <c r="E91" s="61">
        <v>44866</v>
      </c>
      <c r="F91" s="12">
        <v>47200</v>
      </c>
      <c r="G91" s="61">
        <v>44866</v>
      </c>
      <c r="H91" s="12">
        <v>47200</v>
      </c>
      <c r="I91" s="29">
        <f>+F91-H91</f>
        <v>0</v>
      </c>
      <c r="J91" s="40" t="s">
        <v>34</v>
      </c>
    </row>
    <row r="92" spans="1:10" ht="15">
      <c r="A92" s="46"/>
      <c r="B92" s="6" t="s">
        <v>126</v>
      </c>
      <c r="C92" s="10" t="s">
        <v>1</v>
      </c>
      <c r="D92" s="8" t="s">
        <v>86</v>
      </c>
      <c r="E92" s="61">
        <v>44866</v>
      </c>
      <c r="F92" s="12">
        <v>47200</v>
      </c>
      <c r="G92" s="61">
        <v>44866</v>
      </c>
      <c r="H92" s="12">
        <v>47200</v>
      </c>
      <c r="I92" s="29">
        <f>+F92-H92</f>
        <v>0</v>
      </c>
      <c r="J92" s="40" t="s">
        <v>34</v>
      </c>
    </row>
    <row r="93" spans="1:10" ht="15">
      <c r="A93" s="46"/>
      <c r="B93" s="6"/>
      <c r="C93" s="10"/>
      <c r="D93" s="9"/>
      <c r="E93" s="62"/>
      <c r="F93" s="12"/>
      <c r="G93" s="62"/>
      <c r="H93" s="12"/>
      <c r="I93" s="29"/>
      <c r="J93" s="40"/>
    </row>
    <row r="94" spans="1:10" ht="15">
      <c r="A94" s="46"/>
      <c r="B94" s="6" t="s">
        <v>216</v>
      </c>
      <c r="C94" s="10" t="s">
        <v>1</v>
      </c>
      <c r="D94" s="9" t="s">
        <v>217</v>
      </c>
      <c r="E94" s="82">
        <v>44987</v>
      </c>
      <c r="F94" s="12">
        <v>29500</v>
      </c>
      <c r="G94" s="82">
        <v>44987</v>
      </c>
      <c r="H94" s="12">
        <v>29500</v>
      </c>
      <c r="I94" s="29">
        <f>+F94-H94</f>
        <v>0</v>
      </c>
      <c r="J94" s="40" t="s">
        <v>34</v>
      </c>
    </row>
    <row r="95" spans="1:10" ht="15">
      <c r="A95" s="46"/>
      <c r="B95" s="6" t="s">
        <v>216</v>
      </c>
      <c r="C95" s="10" t="s">
        <v>1</v>
      </c>
      <c r="D95" s="9" t="s">
        <v>127</v>
      </c>
      <c r="E95" s="82">
        <v>44987</v>
      </c>
      <c r="F95" s="12">
        <v>29500</v>
      </c>
      <c r="G95" s="82">
        <v>44987</v>
      </c>
      <c r="H95" s="12">
        <v>29500</v>
      </c>
      <c r="I95" s="29">
        <f>+F95-H95</f>
        <v>0</v>
      </c>
      <c r="J95" s="40" t="s">
        <v>34</v>
      </c>
    </row>
    <row r="96" spans="1:10" ht="15">
      <c r="A96" s="46"/>
      <c r="B96" s="6"/>
      <c r="C96" s="10"/>
      <c r="D96" s="8"/>
      <c r="E96" s="4"/>
      <c r="F96" s="29"/>
      <c r="G96" s="4"/>
      <c r="H96" s="29"/>
      <c r="I96" s="29"/>
      <c r="J96" s="40"/>
    </row>
    <row r="97" spans="1:10" ht="15">
      <c r="A97" s="46"/>
      <c r="B97" s="6" t="s">
        <v>44</v>
      </c>
      <c r="C97" s="10" t="s">
        <v>1</v>
      </c>
      <c r="D97" s="5" t="s">
        <v>99</v>
      </c>
      <c r="E97" s="4">
        <v>44929</v>
      </c>
      <c r="F97" s="12">
        <v>23600</v>
      </c>
      <c r="G97" s="4">
        <v>44929</v>
      </c>
      <c r="H97" s="12">
        <v>23600</v>
      </c>
      <c r="I97" s="29">
        <f>+F97-H97</f>
        <v>0</v>
      </c>
      <c r="J97" s="40" t="s">
        <v>34</v>
      </c>
    </row>
    <row r="98" spans="1:10" ht="15">
      <c r="A98" s="46"/>
      <c r="B98" s="6" t="s">
        <v>44</v>
      </c>
      <c r="C98" s="10" t="s">
        <v>1</v>
      </c>
      <c r="D98" s="5" t="s">
        <v>100</v>
      </c>
      <c r="E98" s="4">
        <v>44929</v>
      </c>
      <c r="F98" s="12">
        <v>23600</v>
      </c>
      <c r="G98" s="4">
        <v>44929</v>
      </c>
      <c r="H98" s="12">
        <v>23600</v>
      </c>
      <c r="I98" s="29">
        <f>+F98-H98</f>
        <v>0</v>
      </c>
      <c r="J98" s="40" t="s">
        <v>34</v>
      </c>
    </row>
    <row r="99" spans="1:10" ht="15">
      <c r="A99" s="46"/>
      <c r="B99" s="6"/>
      <c r="C99" s="10"/>
      <c r="D99" s="9"/>
      <c r="E99" s="4"/>
      <c r="F99" s="12"/>
      <c r="G99" s="4"/>
      <c r="H99" s="12"/>
      <c r="I99" s="29"/>
      <c r="J99" s="40"/>
    </row>
    <row r="100" spans="1:10" ht="15">
      <c r="A100" s="46"/>
      <c r="B100" s="6" t="s">
        <v>125</v>
      </c>
      <c r="C100" s="2" t="s">
        <v>1</v>
      </c>
      <c r="D100" s="8" t="s">
        <v>58</v>
      </c>
      <c r="E100" s="58">
        <v>44929</v>
      </c>
      <c r="F100" s="12">
        <v>29500</v>
      </c>
      <c r="G100" s="58">
        <v>44929</v>
      </c>
      <c r="H100" s="12">
        <v>29500</v>
      </c>
      <c r="I100" s="29">
        <f>+F100-H100</f>
        <v>0</v>
      </c>
      <c r="J100" s="40" t="s">
        <v>34</v>
      </c>
    </row>
    <row r="101" spans="1:10" ht="15">
      <c r="A101" s="46"/>
      <c r="B101" s="31"/>
      <c r="C101" s="10"/>
      <c r="D101" s="5"/>
      <c r="E101" s="4"/>
      <c r="F101" s="12"/>
      <c r="G101" s="4"/>
      <c r="H101" s="12"/>
      <c r="I101" s="29"/>
      <c r="J101" s="40"/>
    </row>
    <row r="102" spans="1:10" ht="15">
      <c r="A102" s="46"/>
      <c r="B102" s="6" t="s">
        <v>206</v>
      </c>
      <c r="C102" s="10" t="s">
        <v>207</v>
      </c>
      <c r="D102" s="63" t="s">
        <v>218</v>
      </c>
      <c r="E102" s="62">
        <v>44986</v>
      </c>
      <c r="F102" s="12">
        <v>886400</v>
      </c>
      <c r="G102" s="62">
        <v>44986</v>
      </c>
      <c r="H102" s="12">
        <v>886400</v>
      </c>
      <c r="I102" s="29">
        <f>+F102-H102</f>
        <v>0</v>
      </c>
      <c r="J102" s="40" t="s">
        <v>34</v>
      </c>
    </row>
    <row r="103" spans="1:10" ht="15">
      <c r="A103" s="46"/>
      <c r="B103" s="6"/>
      <c r="C103" s="10"/>
      <c r="D103" s="63"/>
      <c r="E103" s="62"/>
      <c r="F103" s="12"/>
      <c r="G103" s="62"/>
      <c r="H103" s="12"/>
      <c r="I103" s="29"/>
      <c r="J103" s="40"/>
    </row>
    <row r="104" spans="1:10" ht="15">
      <c r="A104" s="46"/>
      <c r="B104" s="6" t="s">
        <v>206</v>
      </c>
      <c r="C104" s="10" t="s">
        <v>207</v>
      </c>
      <c r="D104" s="63" t="s">
        <v>208</v>
      </c>
      <c r="E104" s="62">
        <v>44963</v>
      </c>
      <c r="F104" s="12">
        <v>300000</v>
      </c>
      <c r="G104" s="62">
        <v>44963</v>
      </c>
      <c r="H104" s="12">
        <v>300000</v>
      </c>
      <c r="I104" s="29">
        <f>+F104-H104</f>
        <v>0</v>
      </c>
      <c r="J104" s="40" t="s">
        <v>34</v>
      </c>
    </row>
    <row r="105" spans="1:10" ht="15">
      <c r="A105" s="46"/>
      <c r="B105" s="6"/>
      <c r="C105" s="10"/>
      <c r="D105" s="9"/>
      <c r="E105" s="4"/>
      <c r="F105" s="12"/>
      <c r="G105" s="4"/>
      <c r="H105" s="12"/>
      <c r="I105" s="29"/>
      <c r="J105" s="40"/>
    </row>
    <row r="106" spans="1:10" ht="15">
      <c r="A106" s="46"/>
      <c r="B106" s="6" t="s">
        <v>118</v>
      </c>
      <c r="C106" s="10" t="s">
        <v>4</v>
      </c>
      <c r="D106" s="8" t="s">
        <v>111</v>
      </c>
      <c r="E106" s="4">
        <v>44907</v>
      </c>
      <c r="F106" s="12">
        <v>35400</v>
      </c>
      <c r="G106" s="4">
        <v>44907</v>
      </c>
      <c r="H106" s="12">
        <v>35400</v>
      </c>
      <c r="I106" s="29">
        <f>+F106-H106</f>
        <v>0</v>
      </c>
      <c r="J106" s="40" t="s">
        <v>34</v>
      </c>
    </row>
    <row r="107" spans="1:10" ht="15">
      <c r="A107" s="46"/>
      <c r="B107" s="6"/>
      <c r="C107" s="10"/>
      <c r="D107" s="9"/>
      <c r="E107" s="62"/>
      <c r="F107" s="12"/>
      <c r="G107" s="62"/>
      <c r="H107" s="69"/>
      <c r="I107" s="29"/>
      <c r="J107" s="40"/>
    </row>
    <row r="108" spans="1:10" ht="15">
      <c r="A108" s="46"/>
      <c r="B108" s="31" t="s">
        <v>73</v>
      </c>
      <c r="C108" s="10" t="s">
        <v>1</v>
      </c>
      <c r="D108" s="8" t="s">
        <v>45</v>
      </c>
      <c r="E108" s="4">
        <v>44907</v>
      </c>
      <c r="F108" s="29">
        <v>35400</v>
      </c>
      <c r="G108" s="4">
        <v>44907</v>
      </c>
      <c r="H108" s="29">
        <v>35400</v>
      </c>
      <c r="I108" s="29">
        <f>+F108-H108</f>
        <v>0</v>
      </c>
      <c r="J108" s="40" t="s">
        <v>34</v>
      </c>
    </row>
    <row r="109" spans="1:10" ht="15">
      <c r="A109" s="46"/>
      <c r="B109" s="6"/>
      <c r="C109" s="10"/>
      <c r="D109" s="8"/>
      <c r="E109" s="4"/>
      <c r="F109" s="12"/>
      <c r="G109" s="4"/>
      <c r="H109" s="12"/>
      <c r="I109" s="29"/>
      <c r="J109" s="40"/>
    </row>
    <row r="110" spans="1:10" ht="15">
      <c r="A110" s="46"/>
      <c r="B110" s="6" t="s">
        <v>128</v>
      </c>
      <c r="C110" s="10" t="s">
        <v>4</v>
      </c>
      <c r="D110" s="65" t="s">
        <v>41</v>
      </c>
      <c r="E110" s="11">
        <v>44896</v>
      </c>
      <c r="F110" s="12">
        <v>29500</v>
      </c>
      <c r="G110" s="11">
        <v>44896</v>
      </c>
      <c r="H110" s="12">
        <v>29500</v>
      </c>
      <c r="I110" s="29">
        <f>+F110-H110</f>
        <v>0</v>
      </c>
      <c r="J110" s="40" t="s">
        <v>34</v>
      </c>
    </row>
    <row r="111" spans="1:10" ht="15">
      <c r="A111" s="46"/>
      <c r="B111" s="55"/>
      <c r="C111" s="10"/>
      <c r="D111" s="72"/>
      <c r="E111" s="71"/>
      <c r="F111" s="73"/>
      <c r="G111" s="77"/>
      <c r="H111" s="73"/>
      <c r="I111" s="29"/>
      <c r="J111" s="40"/>
    </row>
    <row r="112" spans="1:10" ht="15">
      <c r="A112" s="46"/>
      <c r="B112" s="6" t="s">
        <v>15</v>
      </c>
      <c r="C112" s="10" t="s">
        <v>4</v>
      </c>
      <c r="D112" s="9" t="s">
        <v>139</v>
      </c>
      <c r="E112" s="4">
        <v>44896</v>
      </c>
      <c r="F112" s="12">
        <v>59000</v>
      </c>
      <c r="G112" s="4">
        <v>44896</v>
      </c>
      <c r="H112" s="12">
        <v>59000</v>
      </c>
      <c r="I112" s="29">
        <f>+F113-H113</f>
        <v>0</v>
      </c>
      <c r="J112" s="40" t="s">
        <v>34</v>
      </c>
    </row>
    <row r="113" spans="1:8" ht="15">
      <c r="A113" s="46"/>
      <c r="B113" s="6"/>
      <c r="C113" s="10"/>
      <c r="D113" s="9"/>
      <c r="E113" s="4"/>
      <c r="F113" s="12"/>
      <c r="G113" s="4"/>
      <c r="H113" s="12"/>
    </row>
    <row r="114" spans="1:10" ht="15">
      <c r="A114" s="46"/>
      <c r="B114" s="31" t="s">
        <v>46</v>
      </c>
      <c r="C114" s="10" t="s">
        <v>4</v>
      </c>
      <c r="D114" s="5" t="s">
        <v>138</v>
      </c>
      <c r="E114" s="4">
        <v>44896</v>
      </c>
      <c r="F114" s="69">
        <v>23600</v>
      </c>
      <c r="G114" s="4">
        <v>44896</v>
      </c>
      <c r="H114" s="69">
        <v>23600</v>
      </c>
      <c r="I114" s="29">
        <f>+F115-H115</f>
        <v>0</v>
      </c>
      <c r="J114" s="40" t="s">
        <v>34</v>
      </c>
    </row>
    <row r="115" spans="1:10" ht="15">
      <c r="A115" s="46"/>
      <c r="B115" s="6"/>
      <c r="C115" s="10"/>
      <c r="D115" s="8"/>
      <c r="E115" s="4"/>
      <c r="F115" s="12"/>
      <c r="G115" s="4"/>
      <c r="H115" s="12"/>
      <c r="I115" s="29"/>
      <c r="J115" s="40"/>
    </row>
    <row r="116" spans="1:10" ht="15">
      <c r="A116" s="46"/>
      <c r="B116" s="6" t="s">
        <v>51</v>
      </c>
      <c r="C116" s="10" t="s">
        <v>4</v>
      </c>
      <c r="D116" s="8" t="s">
        <v>104</v>
      </c>
      <c r="E116" s="4">
        <v>44929</v>
      </c>
      <c r="F116" s="12">
        <v>29500</v>
      </c>
      <c r="G116" s="4">
        <v>44929</v>
      </c>
      <c r="H116" s="12">
        <v>29500</v>
      </c>
      <c r="I116" s="29">
        <f>+F117-H117</f>
        <v>0</v>
      </c>
      <c r="J116" s="40" t="s">
        <v>34</v>
      </c>
    </row>
    <row r="117" spans="1:10" ht="15">
      <c r="A117" s="46"/>
      <c r="B117" s="6" t="s">
        <v>51</v>
      </c>
      <c r="C117" s="10" t="s">
        <v>4</v>
      </c>
      <c r="D117" s="8" t="s">
        <v>47</v>
      </c>
      <c r="E117" s="4">
        <v>44929</v>
      </c>
      <c r="F117" s="12">
        <v>29500</v>
      </c>
      <c r="G117" s="4">
        <v>44929</v>
      </c>
      <c r="H117" s="12">
        <v>29500</v>
      </c>
      <c r="I117" s="29">
        <f>+F118-H118</f>
        <v>0</v>
      </c>
      <c r="J117" s="40" t="s">
        <v>34</v>
      </c>
    </row>
    <row r="118" spans="1:10" ht="15">
      <c r="A118" s="46"/>
      <c r="B118" s="6"/>
      <c r="C118" s="10"/>
      <c r="D118" s="8"/>
      <c r="E118" s="4"/>
      <c r="F118" s="12"/>
      <c r="G118" s="4"/>
      <c r="H118" s="12"/>
      <c r="I118" s="29"/>
      <c r="J118" s="40"/>
    </row>
    <row r="119" spans="1:10" ht="15">
      <c r="A119" s="46"/>
      <c r="B119" s="6" t="s">
        <v>57</v>
      </c>
      <c r="C119" s="10" t="s">
        <v>1</v>
      </c>
      <c r="D119" s="8" t="s">
        <v>113</v>
      </c>
      <c r="E119" s="4">
        <v>44958</v>
      </c>
      <c r="F119" s="12">
        <v>23600</v>
      </c>
      <c r="G119" s="4">
        <v>44958</v>
      </c>
      <c r="H119" s="12">
        <v>23600</v>
      </c>
      <c r="I119" s="29">
        <f>+F118-H118</f>
        <v>0</v>
      </c>
      <c r="J119" s="40" t="s">
        <v>34</v>
      </c>
    </row>
    <row r="120" spans="1:10" ht="15">
      <c r="A120" s="46"/>
      <c r="B120" s="6" t="s">
        <v>57</v>
      </c>
      <c r="C120" s="10" t="s">
        <v>1</v>
      </c>
      <c r="D120" s="8" t="s">
        <v>76</v>
      </c>
      <c r="E120" s="4">
        <v>44958</v>
      </c>
      <c r="F120" s="12">
        <v>23600</v>
      </c>
      <c r="G120" s="4">
        <v>44958</v>
      </c>
      <c r="H120" s="12">
        <v>23600</v>
      </c>
      <c r="I120" s="29">
        <f>+F119-H119</f>
        <v>0</v>
      </c>
      <c r="J120" s="40" t="s">
        <v>34</v>
      </c>
    </row>
    <row r="121" spans="1:10" ht="15">
      <c r="A121" s="46"/>
      <c r="B121" s="36"/>
      <c r="C121" s="34"/>
      <c r="D121" s="33"/>
      <c r="E121" s="32"/>
      <c r="F121" s="35"/>
      <c r="G121" s="32"/>
      <c r="H121" s="35"/>
      <c r="I121" s="29"/>
      <c r="J121" s="40"/>
    </row>
    <row r="122" spans="1:10" ht="15">
      <c r="A122" s="46"/>
      <c r="B122" s="6" t="s">
        <v>66</v>
      </c>
      <c r="C122" s="10" t="s">
        <v>1</v>
      </c>
      <c r="D122" s="63" t="s">
        <v>69</v>
      </c>
      <c r="E122" s="62">
        <v>44896</v>
      </c>
      <c r="F122" s="12">
        <v>35400</v>
      </c>
      <c r="G122" s="62">
        <v>44896</v>
      </c>
      <c r="H122" s="12">
        <v>35400</v>
      </c>
      <c r="I122" s="29">
        <f>+F121-H121</f>
        <v>0</v>
      </c>
      <c r="J122" s="40" t="s">
        <v>34</v>
      </c>
    </row>
    <row r="123" spans="1:10" ht="15">
      <c r="A123" s="46"/>
      <c r="B123" s="6" t="s">
        <v>66</v>
      </c>
      <c r="C123" s="10" t="s">
        <v>1</v>
      </c>
      <c r="D123" s="63" t="s">
        <v>22</v>
      </c>
      <c r="E123" s="62">
        <v>44896</v>
      </c>
      <c r="F123" s="12">
        <v>35400</v>
      </c>
      <c r="G123" s="62">
        <v>44896</v>
      </c>
      <c r="H123" s="12">
        <v>35400</v>
      </c>
      <c r="I123" s="29">
        <f>+F122-H122</f>
        <v>0</v>
      </c>
      <c r="J123" s="40" t="s">
        <v>34</v>
      </c>
    </row>
    <row r="124" spans="1:10" ht="15">
      <c r="A124" s="46"/>
      <c r="B124" s="6"/>
      <c r="C124" s="10"/>
      <c r="D124" s="9"/>
      <c r="E124" s="4"/>
      <c r="F124" s="12"/>
      <c r="G124" s="4"/>
      <c r="H124" s="12"/>
      <c r="I124" s="29"/>
      <c r="J124" s="40"/>
    </row>
    <row r="125" spans="1:10" ht="15">
      <c r="A125" s="46"/>
      <c r="B125" s="6" t="s">
        <v>68</v>
      </c>
      <c r="C125" s="10" t="s">
        <v>4</v>
      </c>
      <c r="D125" s="9" t="s">
        <v>50</v>
      </c>
      <c r="E125" s="4">
        <v>44898</v>
      </c>
      <c r="F125" s="12">
        <v>47200</v>
      </c>
      <c r="G125" s="4">
        <v>44898</v>
      </c>
      <c r="H125" s="12">
        <v>47200</v>
      </c>
      <c r="I125" s="29">
        <f>+F125-H125</f>
        <v>0</v>
      </c>
      <c r="J125" s="40" t="s">
        <v>34</v>
      </c>
    </row>
    <row r="126" spans="1:10" ht="15">
      <c r="A126" s="46"/>
      <c r="B126" s="6" t="s">
        <v>68</v>
      </c>
      <c r="C126" s="10" t="s">
        <v>4</v>
      </c>
      <c r="D126" s="9" t="s">
        <v>61</v>
      </c>
      <c r="E126" s="4">
        <v>44929</v>
      </c>
      <c r="F126" s="12">
        <v>47200</v>
      </c>
      <c r="G126" s="4">
        <v>44929</v>
      </c>
      <c r="H126" s="12">
        <v>47200</v>
      </c>
      <c r="I126" s="29">
        <f>+F126-H126</f>
        <v>0</v>
      </c>
      <c r="J126" s="40" t="s">
        <v>34</v>
      </c>
    </row>
    <row r="127" spans="1:10" ht="15">
      <c r="A127" s="46"/>
      <c r="B127" s="6"/>
      <c r="C127" s="10"/>
      <c r="D127" s="8"/>
      <c r="E127" s="4"/>
      <c r="F127" s="12"/>
      <c r="G127" s="4"/>
      <c r="H127" s="12"/>
      <c r="I127" s="29"/>
      <c r="J127" s="40"/>
    </row>
    <row r="128" spans="1:10" ht="15">
      <c r="A128" s="46"/>
      <c r="B128" s="6" t="s">
        <v>130</v>
      </c>
      <c r="C128" s="10" t="s">
        <v>1</v>
      </c>
      <c r="D128" s="63" t="s">
        <v>140</v>
      </c>
      <c r="E128" s="62">
        <v>44896</v>
      </c>
      <c r="F128" s="12">
        <v>29500</v>
      </c>
      <c r="G128" s="62">
        <v>44896</v>
      </c>
      <c r="H128" s="12">
        <v>29500</v>
      </c>
      <c r="I128" s="29">
        <f>+F128-H128</f>
        <v>0</v>
      </c>
      <c r="J128" s="40" t="s">
        <v>34</v>
      </c>
    </row>
    <row r="129" spans="1:10" ht="15">
      <c r="A129" s="46"/>
      <c r="B129" s="6"/>
      <c r="C129" s="10"/>
      <c r="D129" s="9"/>
      <c r="E129" s="4"/>
      <c r="F129" s="12"/>
      <c r="G129" s="4"/>
      <c r="H129" s="12"/>
      <c r="I129" s="29"/>
      <c r="J129" s="40"/>
    </row>
    <row r="130" spans="1:10" ht="15">
      <c r="A130" s="46"/>
      <c r="B130" s="6" t="s">
        <v>80</v>
      </c>
      <c r="C130" s="10" t="s">
        <v>1</v>
      </c>
      <c r="D130" s="8" t="s">
        <v>36</v>
      </c>
      <c r="E130" s="4">
        <v>44866</v>
      </c>
      <c r="F130" s="12">
        <v>29500</v>
      </c>
      <c r="G130" s="4">
        <v>44866</v>
      </c>
      <c r="H130" s="12">
        <v>29500</v>
      </c>
      <c r="I130" s="29">
        <f>+F130-H130</f>
        <v>0</v>
      </c>
      <c r="J130" s="40" t="s">
        <v>34</v>
      </c>
    </row>
    <row r="131" spans="1:10" ht="15">
      <c r="A131" s="46"/>
      <c r="B131" s="6" t="s">
        <v>80</v>
      </c>
      <c r="C131" s="10" t="s">
        <v>1</v>
      </c>
      <c r="D131" s="8" t="s">
        <v>37</v>
      </c>
      <c r="E131" s="4">
        <v>44866</v>
      </c>
      <c r="F131" s="12">
        <v>29500</v>
      </c>
      <c r="G131" s="4">
        <v>44866</v>
      </c>
      <c r="H131" s="12">
        <v>29500</v>
      </c>
      <c r="I131" s="29">
        <f>+F131-H131</f>
        <v>0</v>
      </c>
      <c r="J131" s="40" t="s">
        <v>34</v>
      </c>
    </row>
    <row r="132" spans="1:10" ht="15">
      <c r="A132" s="46"/>
      <c r="B132" s="6" t="s">
        <v>80</v>
      </c>
      <c r="C132" s="10" t="s">
        <v>1</v>
      </c>
      <c r="D132" s="8" t="s">
        <v>65</v>
      </c>
      <c r="E132" s="58">
        <v>44986</v>
      </c>
      <c r="F132" s="12">
        <v>29500</v>
      </c>
      <c r="G132" s="58">
        <v>44986</v>
      </c>
      <c r="H132" s="12">
        <v>29500</v>
      </c>
      <c r="I132" s="29">
        <f>+F132-H132</f>
        <v>0</v>
      </c>
      <c r="J132" s="40" t="s">
        <v>34</v>
      </c>
    </row>
    <row r="133" spans="1:10" ht="15">
      <c r="A133" s="46"/>
      <c r="B133" s="6"/>
      <c r="C133" s="10"/>
      <c r="D133" s="8"/>
      <c r="E133" s="4"/>
      <c r="F133" s="12"/>
      <c r="G133" s="4"/>
      <c r="H133" s="12"/>
      <c r="I133" s="29"/>
      <c r="J133" s="40"/>
    </row>
    <row r="134" spans="1:10" ht="15">
      <c r="A134" s="46"/>
      <c r="B134" s="6" t="s">
        <v>219</v>
      </c>
      <c r="C134" s="10" t="s">
        <v>1</v>
      </c>
      <c r="D134" s="8" t="s">
        <v>84</v>
      </c>
      <c r="E134" s="58">
        <v>44986</v>
      </c>
      <c r="F134" s="12">
        <v>59000</v>
      </c>
      <c r="G134" s="58">
        <v>44986</v>
      </c>
      <c r="H134" s="12">
        <v>59000</v>
      </c>
      <c r="I134" s="29">
        <f>+F134-H134</f>
        <v>0</v>
      </c>
      <c r="J134" s="40" t="s">
        <v>34</v>
      </c>
    </row>
    <row r="135" spans="1:10" ht="15">
      <c r="A135" s="46"/>
      <c r="B135" s="6" t="s">
        <v>219</v>
      </c>
      <c r="C135" s="10" t="s">
        <v>1</v>
      </c>
      <c r="D135" s="8" t="s">
        <v>87</v>
      </c>
      <c r="E135" s="58">
        <v>44986</v>
      </c>
      <c r="F135" s="12">
        <v>59000</v>
      </c>
      <c r="G135" s="58">
        <v>44986</v>
      </c>
      <c r="H135" s="12">
        <v>59000</v>
      </c>
      <c r="I135" s="29">
        <f>+F135-H135</f>
        <v>0</v>
      </c>
      <c r="J135" s="40" t="s">
        <v>34</v>
      </c>
    </row>
    <row r="136" spans="1:10" ht="15">
      <c r="A136" s="46"/>
      <c r="B136" s="6"/>
      <c r="C136" s="10"/>
      <c r="D136" s="8"/>
      <c r="E136" s="4"/>
      <c r="F136" s="12"/>
      <c r="G136" s="4"/>
      <c r="H136" s="12"/>
      <c r="I136" s="29"/>
      <c r="J136" s="40"/>
    </row>
    <row r="137" spans="1:10" ht="15">
      <c r="A137" s="46"/>
      <c r="B137" s="6" t="s">
        <v>120</v>
      </c>
      <c r="C137" s="10" t="s">
        <v>1</v>
      </c>
      <c r="D137" s="8" t="s">
        <v>101</v>
      </c>
      <c r="E137" s="4">
        <v>44958</v>
      </c>
      <c r="F137" s="12">
        <v>47200</v>
      </c>
      <c r="G137" s="4">
        <v>44958</v>
      </c>
      <c r="H137" s="12">
        <v>47200</v>
      </c>
      <c r="I137" s="29">
        <f>+F137-H137</f>
        <v>0</v>
      </c>
      <c r="J137" s="40" t="s">
        <v>34</v>
      </c>
    </row>
    <row r="138" spans="1:10" ht="15">
      <c r="A138" s="46"/>
      <c r="B138" s="6" t="s">
        <v>120</v>
      </c>
      <c r="C138" s="10" t="s">
        <v>1</v>
      </c>
      <c r="D138" s="8" t="s">
        <v>203</v>
      </c>
      <c r="E138" s="4">
        <v>44958</v>
      </c>
      <c r="F138" s="12">
        <v>47200</v>
      </c>
      <c r="G138" s="4">
        <v>44958</v>
      </c>
      <c r="H138" s="12">
        <v>47200</v>
      </c>
      <c r="I138" s="29">
        <f>+F138-H138</f>
        <v>0</v>
      </c>
      <c r="J138" s="40" t="s">
        <v>34</v>
      </c>
    </row>
    <row r="139" spans="1:10" ht="15">
      <c r="A139" s="46"/>
      <c r="B139" s="6"/>
      <c r="C139" s="10"/>
      <c r="D139" s="8"/>
      <c r="E139" s="4"/>
      <c r="F139" s="12"/>
      <c r="G139" s="4"/>
      <c r="H139" s="12"/>
      <c r="I139" s="29"/>
      <c r="J139" s="40"/>
    </row>
    <row r="140" spans="1:10" ht="15">
      <c r="A140" s="46"/>
      <c r="B140" s="6" t="s">
        <v>198</v>
      </c>
      <c r="C140" s="10" t="s">
        <v>4</v>
      </c>
      <c r="D140" s="9" t="s">
        <v>55</v>
      </c>
      <c r="E140" s="4">
        <v>44929</v>
      </c>
      <c r="F140" s="12">
        <v>70800</v>
      </c>
      <c r="G140" s="4">
        <v>44929</v>
      </c>
      <c r="H140" s="12">
        <v>70800</v>
      </c>
      <c r="I140" s="29">
        <f>+F140-H140</f>
        <v>0</v>
      </c>
      <c r="J140" s="40" t="s">
        <v>34</v>
      </c>
    </row>
    <row r="141" spans="1:10" ht="15">
      <c r="A141" s="46"/>
      <c r="B141" s="6" t="s">
        <v>198</v>
      </c>
      <c r="C141" s="10" t="s">
        <v>4</v>
      </c>
      <c r="D141" s="9" t="s">
        <v>97</v>
      </c>
      <c r="E141" s="4">
        <v>44929</v>
      </c>
      <c r="F141" s="12">
        <v>70800</v>
      </c>
      <c r="G141" s="4">
        <v>44929</v>
      </c>
      <c r="H141" s="12">
        <v>70800</v>
      </c>
      <c r="I141" s="29">
        <f>+F141-H141</f>
        <v>0</v>
      </c>
      <c r="J141" s="40" t="s">
        <v>34</v>
      </c>
    </row>
    <row r="142" spans="1:10" ht="15">
      <c r="A142" s="46"/>
      <c r="B142" s="6"/>
      <c r="C142" s="10"/>
      <c r="D142" s="9"/>
      <c r="E142" s="4"/>
      <c r="F142" s="12"/>
      <c r="G142" s="4"/>
      <c r="H142" s="12"/>
      <c r="I142" s="29"/>
      <c r="J142" s="40"/>
    </row>
    <row r="143" spans="1:10" ht="15">
      <c r="A143" s="46"/>
      <c r="B143" s="59" t="s">
        <v>122</v>
      </c>
      <c r="C143" s="2" t="s">
        <v>1</v>
      </c>
      <c r="D143" s="76" t="s">
        <v>132</v>
      </c>
      <c r="E143" s="58">
        <v>44896</v>
      </c>
      <c r="F143" s="17">
        <v>29500</v>
      </c>
      <c r="G143" s="58">
        <v>44896</v>
      </c>
      <c r="H143" s="17">
        <v>29500</v>
      </c>
      <c r="I143" s="29">
        <f>+F143-H143</f>
        <v>0</v>
      </c>
      <c r="J143" s="40" t="s">
        <v>34</v>
      </c>
    </row>
    <row r="144" spans="1:10" ht="15">
      <c r="A144" s="46"/>
      <c r="B144" s="59" t="s">
        <v>122</v>
      </c>
      <c r="C144" s="2" t="s">
        <v>1</v>
      </c>
      <c r="D144" s="76" t="s">
        <v>106</v>
      </c>
      <c r="E144" s="58">
        <v>44929</v>
      </c>
      <c r="F144" s="17">
        <v>29500</v>
      </c>
      <c r="G144" s="58">
        <v>44929</v>
      </c>
      <c r="H144" s="17">
        <v>29500</v>
      </c>
      <c r="I144" s="29">
        <f>+F144-H144</f>
        <v>0</v>
      </c>
      <c r="J144" s="40" t="s">
        <v>34</v>
      </c>
    </row>
    <row r="145" spans="1:10" ht="15">
      <c r="A145" s="46"/>
      <c r="B145" s="6"/>
      <c r="C145" s="10"/>
      <c r="D145" s="9"/>
      <c r="E145" s="4"/>
      <c r="F145" s="12"/>
      <c r="G145" s="4"/>
      <c r="H145" s="12"/>
      <c r="I145" s="29"/>
      <c r="J145" s="40"/>
    </row>
    <row r="146" spans="1:10" ht="15">
      <c r="A146" s="46"/>
      <c r="B146" s="6" t="s">
        <v>117</v>
      </c>
      <c r="C146" s="10" t="s">
        <v>1</v>
      </c>
      <c r="D146" s="8" t="s">
        <v>21</v>
      </c>
      <c r="E146" s="4">
        <v>44896</v>
      </c>
      <c r="F146" s="12">
        <v>23600</v>
      </c>
      <c r="G146" s="4">
        <v>44896</v>
      </c>
      <c r="H146" s="12">
        <v>23600</v>
      </c>
      <c r="I146" s="29">
        <f>+F146-H146</f>
        <v>0</v>
      </c>
      <c r="J146" s="40" t="s">
        <v>34</v>
      </c>
    </row>
    <row r="147" spans="1:10" ht="15">
      <c r="A147" s="46"/>
      <c r="B147" s="6" t="s">
        <v>117</v>
      </c>
      <c r="C147" s="10" t="s">
        <v>1</v>
      </c>
      <c r="D147" s="8" t="s">
        <v>62</v>
      </c>
      <c r="E147" s="4">
        <v>44896</v>
      </c>
      <c r="F147" s="12">
        <v>23600</v>
      </c>
      <c r="G147" s="4">
        <v>44896</v>
      </c>
      <c r="H147" s="12">
        <v>23600</v>
      </c>
      <c r="I147" s="29">
        <f>+F147-H147</f>
        <v>0</v>
      </c>
      <c r="J147" s="40" t="s">
        <v>34</v>
      </c>
    </row>
    <row r="148" spans="1:10" ht="15">
      <c r="A148" s="46"/>
      <c r="B148" s="6"/>
      <c r="C148" s="10"/>
      <c r="D148" s="9"/>
      <c r="E148" s="4"/>
      <c r="F148" s="12"/>
      <c r="G148" s="4"/>
      <c r="H148" s="12"/>
      <c r="I148" s="29"/>
      <c r="J148" s="40"/>
    </row>
    <row r="149" spans="1:10" ht="15">
      <c r="A149" s="46"/>
      <c r="B149" s="6" t="s">
        <v>49</v>
      </c>
      <c r="C149" s="10" t="s">
        <v>4</v>
      </c>
      <c r="D149" s="8" t="s">
        <v>77</v>
      </c>
      <c r="E149" s="4">
        <v>44866</v>
      </c>
      <c r="F149" s="12">
        <v>29500</v>
      </c>
      <c r="G149" s="4">
        <v>44866</v>
      </c>
      <c r="H149" s="12">
        <v>29500</v>
      </c>
      <c r="I149" s="29">
        <f>+F149-H149</f>
        <v>0</v>
      </c>
      <c r="J149" s="40" t="s">
        <v>34</v>
      </c>
    </row>
    <row r="150" spans="1:10" ht="15">
      <c r="A150" s="46"/>
      <c r="B150" s="6"/>
      <c r="C150" s="10"/>
      <c r="D150" s="9"/>
      <c r="E150" s="4"/>
      <c r="F150" s="12"/>
      <c r="G150" s="4"/>
      <c r="H150" s="12"/>
      <c r="I150" s="29"/>
      <c r="J150" s="40"/>
    </row>
    <row r="151" spans="1:10" ht="15">
      <c r="A151" s="46"/>
      <c r="B151" s="6" t="s">
        <v>35</v>
      </c>
      <c r="C151" s="10" t="s">
        <v>1</v>
      </c>
      <c r="D151" s="9" t="s">
        <v>93</v>
      </c>
      <c r="E151" s="4">
        <v>44929</v>
      </c>
      <c r="F151" s="12">
        <v>29500</v>
      </c>
      <c r="G151" s="4">
        <v>44929</v>
      </c>
      <c r="H151" s="12">
        <v>29500</v>
      </c>
      <c r="I151" s="29">
        <f>+F151-H151</f>
        <v>0</v>
      </c>
      <c r="J151" s="40" t="s">
        <v>34</v>
      </c>
    </row>
    <row r="152" spans="1:10" ht="15">
      <c r="A152" s="46"/>
      <c r="B152" s="6"/>
      <c r="C152" s="10"/>
      <c r="D152" s="9"/>
      <c r="E152" s="4"/>
      <c r="F152" s="12"/>
      <c r="G152" s="4"/>
      <c r="H152" s="12"/>
      <c r="I152" s="29"/>
      <c r="J152" s="40"/>
    </row>
    <row r="153" spans="1:10" ht="15">
      <c r="A153" s="46"/>
      <c r="B153" s="6" t="s">
        <v>197</v>
      </c>
      <c r="C153" s="10" t="s">
        <v>4</v>
      </c>
      <c r="D153" s="5" t="s">
        <v>59</v>
      </c>
      <c r="E153" s="4">
        <v>44958</v>
      </c>
      <c r="F153" s="69">
        <v>29500</v>
      </c>
      <c r="G153" s="4">
        <v>44958</v>
      </c>
      <c r="H153" s="69">
        <v>29500</v>
      </c>
      <c r="I153" s="29">
        <f>+F153-H153</f>
        <v>0</v>
      </c>
      <c r="J153" s="40" t="s">
        <v>34</v>
      </c>
    </row>
    <row r="154" spans="1:10" ht="15">
      <c r="A154" s="46"/>
      <c r="B154" s="6"/>
      <c r="C154" s="10"/>
      <c r="D154" s="9"/>
      <c r="E154" s="4"/>
      <c r="F154" s="12"/>
      <c r="G154" s="4"/>
      <c r="H154" s="12"/>
      <c r="I154" s="29"/>
      <c r="J154" s="40"/>
    </row>
    <row r="155" spans="1:10" ht="15">
      <c r="A155" s="46"/>
      <c r="B155" s="6" t="s">
        <v>195</v>
      </c>
      <c r="C155" s="10" t="s">
        <v>1</v>
      </c>
      <c r="D155" s="8" t="s">
        <v>14</v>
      </c>
      <c r="E155" s="4">
        <v>44967</v>
      </c>
      <c r="F155" s="12">
        <v>23600</v>
      </c>
      <c r="G155" s="4">
        <v>44967</v>
      </c>
      <c r="H155" s="12">
        <v>23600</v>
      </c>
      <c r="I155" s="29">
        <f>+F155-H155</f>
        <v>0</v>
      </c>
      <c r="J155" s="40" t="s">
        <v>34</v>
      </c>
    </row>
    <row r="156" spans="1:10" ht="15">
      <c r="A156" s="46"/>
      <c r="B156" s="6"/>
      <c r="C156" s="10"/>
      <c r="D156" s="8"/>
      <c r="E156" s="4"/>
      <c r="F156" s="12"/>
      <c r="G156" s="4"/>
      <c r="H156" s="12"/>
      <c r="I156" s="29"/>
      <c r="J156" s="40"/>
    </row>
    <row r="157" spans="1:10" ht="15">
      <c r="A157" s="46"/>
      <c r="B157" s="6" t="s">
        <v>220</v>
      </c>
      <c r="C157" s="10" t="s">
        <v>1</v>
      </c>
      <c r="D157" s="8" t="s">
        <v>107</v>
      </c>
      <c r="E157" s="4">
        <v>44986</v>
      </c>
      <c r="F157" s="12">
        <v>35400</v>
      </c>
      <c r="G157" s="4">
        <v>44986</v>
      </c>
      <c r="H157" s="12">
        <v>35400</v>
      </c>
      <c r="I157" s="29">
        <f>+F157-H157</f>
        <v>0</v>
      </c>
      <c r="J157" s="40" t="s">
        <v>34</v>
      </c>
    </row>
    <row r="158" spans="1:10" ht="15">
      <c r="A158" s="46"/>
      <c r="B158" s="6"/>
      <c r="C158" s="10"/>
      <c r="D158" s="8"/>
      <c r="E158" s="4"/>
      <c r="F158" s="12"/>
      <c r="G158" s="4"/>
      <c r="H158" s="12"/>
      <c r="I158" s="29"/>
      <c r="J158" s="40"/>
    </row>
    <row r="159" spans="1:10" ht="15">
      <c r="A159" s="46"/>
      <c r="B159" s="6" t="s">
        <v>85</v>
      </c>
      <c r="C159" s="10" t="s">
        <v>129</v>
      </c>
      <c r="D159" s="63" t="s">
        <v>54</v>
      </c>
      <c r="E159" s="62">
        <v>44929</v>
      </c>
      <c r="F159" s="12">
        <v>435001.1</v>
      </c>
      <c r="G159" s="62">
        <v>44929</v>
      </c>
      <c r="H159" s="12">
        <v>435001.1</v>
      </c>
      <c r="I159" s="29">
        <f>+F159-H159</f>
        <v>0</v>
      </c>
      <c r="J159" s="40" t="s">
        <v>34</v>
      </c>
    </row>
    <row r="160" spans="1:10" ht="15">
      <c r="A160" s="46"/>
      <c r="B160" s="6" t="s">
        <v>85</v>
      </c>
      <c r="C160" s="10" t="s">
        <v>129</v>
      </c>
      <c r="D160" s="63" t="s">
        <v>81</v>
      </c>
      <c r="E160" s="62" t="s">
        <v>196</v>
      </c>
      <c r="F160" s="12">
        <v>435001.1</v>
      </c>
      <c r="G160" s="62" t="s">
        <v>196</v>
      </c>
      <c r="H160" s="12">
        <v>435001.1</v>
      </c>
      <c r="I160" s="29">
        <f>+F160-H160</f>
        <v>0</v>
      </c>
      <c r="J160" s="40" t="s">
        <v>34</v>
      </c>
    </row>
    <row r="161" spans="1:10" ht="15">
      <c r="A161" s="46"/>
      <c r="B161" s="6"/>
      <c r="C161" s="10"/>
      <c r="D161" s="8"/>
      <c r="E161" s="4"/>
      <c r="F161" s="12"/>
      <c r="G161" s="4"/>
      <c r="H161" s="12"/>
      <c r="I161" s="29"/>
      <c r="J161" s="40"/>
    </row>
    <row r="162" spans="1:10" ht="15">
      <c r="A162" s="46"/>
      <c r="B162" s="6" t="s">
        <v>85</v>
      </c>
      <c r="C162" s="10" t="s">
        <v>129</v>
      </c>
      <c r="D162" s="63" t="s">
        <v>53</v>
      </c>
      <c r="E162" s="62" t="s">
        <v>135</v>
      </c>
      <c r="F162" s="12">
        <v>273760</v>
      </c>
      <c r="G162" s="62" t="s">
        <v>135</v>
      </c>
      <c r="H162" s="12">
        <v>273760</v>
      </c>
      <c r="I162" s="29">
        <f>+F162-H162</f>
        <v>0</v>
      </c>
      <c r="J162" s="75" t="s">
        <v>34</v>
      </c>
    </row>
    <row r="163" spans="1:10" ht="15">
      <c r="A163" s="46"/>
      <c r="B163" s="6"/>
      <c r="C163" s="10"/>
      <c r="D163" s="8"/>
      <c r="E163" s="4"/>
      <c r="F163" s="12"/>
      <c r="G163" s="4"/>
      <c r="H163" s="12"/>
      <c r="I163" s="29"/>
      <c r="J163" s="40"/>
    </row>
    <row r="164" spans="1:10" ht="15">
      <c r="A164" s="46"/>
      <c r="B164" s="6" t="s">
        <v>19</v>
      </c>
      <c r="C164" s="10" t="s">
        <v>18</v>
      </c>
      <c r="D164" s="8" t="s">
        <v>201</v>
      </c>
      <c r="E164" s="4">
        <v>44958</v>
      </c>
      <c r="F164" s="12">
        <v>1456200</v>
      </c>
      <c r="G164" s="4">
        <v>44958</v>
      </c>
      <c r="H164" s="12">
        <v>1456200</v>
      </c>
      <c r="I164" s="29">
        <f>+F164-H164</f>
        <v>0</v>
      </c>
      <c r="J164" s="40" t="s">
        <v>34</v>
      </c>
    </row>
    <row r="165" spans="1:10" ht="15">
      <c r="A165" s="46"/>
      <c r="B165" s="6"/>
      <c r="C165" s="10"/>
      <c r="D165" s="8"/>
      <c r="E165" s="4"/>
      <c r="F165" s="12"/>
      <c r="G165" s="4"/>
      <c r="H165" s="12"/>
      <c r="I165" s="29"/>
      <c r="J165" s="40"/>
    </row>
    <row r="166" spans="1:10" ht="15">
      <c r="A166" s="46"/>
      <c r="B166" s="6" t="s">
        <v>134</v>
      </c>
      <c r="C166" s="10" t="s">
        <v>18</v>
      </c>
      <c r="D166" s="8" t="s">
        <v>43</v>
      </c>
      <c r="E166" s="61">
        <v>44593</v>
      </c>
      <c r="F166" s="12">
        <v>607570.2</v>
      </c>
      <c r="G166" s="61">
        <v>44593</v>
      </c>
      <c r="H166" s="12">
        <v>607570.2</v>
      </c>
      <c r="I166" s="29">
        <f>+F166-H166</f>
        <v>0</v>
      </c>
      <c r="J166" s="40" t="s">
        <v>34</v>
      </c>
    </row>
    <row r="167" spans="1:10" ht="15">
      <c r="A167" s="46"/>
      <c r="B167" s="6"/>
      <c r="C167" s="10"/>
      <c r="D167" s="8"/>
      <c r="E167" s="4"/>
      <c r="F167" s="12"/>
      <c r="G167" s="4"/>
      <c r="H167" s="12"/>
      <c r="I167" s="29"/>
      <c r="J167" s="40"/>
    </row>
    <row r="168" spans="1:10" ht="15">
      <c r="A168" s="46"/>
      <c r="B168" s="6" t="s">
        <v>134</v>
      </c>
      <c r="C168" s="10" t="s">
        <v>18</v>
      </c>
      <c r="D168" s="8" t="s">
        <v>59</v>
      </c>
      <c r="E168" s="61">
        <v>44901</v>
      </c>
      <c r="F168" s="12">
        <v>607570.2</v>
      </c>
      <c r="G168" s="61">
        <v>44901</v>
      </c>
      <c r="H168" s="12">
        <v>607570.2</v>
      </c>
      <c r="I168" s="29">
        <f>+F168-H168</f>
        <v>0</v>
      </c>
      <c r="J168" s="40" t="s">
        <v>34</v>
      </c>
    </row>
    <row r="169" spans="1:10" ht="15">
      <c r="A169" s="46"/>
      <c r="B169" s="6" t="s">
        <v>134</v>
      </c>
      <c r="C169" s="10" t="s">
        <v>18</v>
      </c>
      <c r="D169" s="8" t="s">
        <v>42</v>
      </c>
      <c r="E169" s="61">
        <v>44901</v>
      </c>
      <c r="F169" s="12">
        <v>607570.2</v>
      </c>
      <c r="G169" s="61">
        <v>44901</v>
      </c>
      <c r="H169" s="12">
        <v>607570.2</v>
      </c>
      <c r="I169" s="29">
        <f>+F169-H169</f>
        <v>0</v>
      </c>
      <c r="J169" s="40" t="s">
        <v>34</v>
      </c>
    </row>
    <row r="170" spans="1:10" ht="15">
      <c r="A170" s="46"/>
      <c r="B170" s="6"/>
      <c r="C170" s="10"/>
      <c r="D170" s="8"/>
      <c r="E170" s="4"/>
      <c r="F170" s="12"/>
      <c r="G170" s="4"/>
      <c r="H170" s="12"/>
      <c r="I170" s="29"/>
      <c r="J170" s="40"/>
    </row>
    <row r="171" spans="1:10" ht="15">
      <c r="A171" s="46"/>
      <c r="B171" s="6" t="s">
        <v>200</v>
      </c>
      <c r="C171" s="10" t="s">
        <v>6</v>
      </c>
      <c r="D171" s="9" t="s">
        <v>82</v>
      </c>
      <c r="E171" s="4">
        <v>44963</v>
      </c>
      <c r="F171" s="12">
        <v>23369850</v>
      </c>
      <c r="G171" s="4">
        <v>44963</v>
      </c>
      <c r="H171" s="12">
        <v>10246309.35</v>
      </c>
      <c r="I171" s="29">
        <f>+F171-H171</f>
        <v>13123540.65</v>
      </c>
      <c r="J171" s="40" t="s">
        <v>27</v>
      </c>
    </row>
    <row r="172" spans="1:10" ht="15">
      <c r="A172" s="46"/>
      <c r="B172" s="6"/>
      <c r="C172" s="10"/>
      <c r="D172" s="8"/>
      <c r="E172" s="4"/>
      <c r="F172" s="12"/>
      <c r="G172" s="4"/>
      <c r="H172" s="12"/>
      <c r="I172" s="29"/>
      <c r="J172" s="40"/>
    </row>
    <row r="173" spans="1:10" ht="15">
      <c r="A173" s="46"/>
      <c r="B173" s="6" t="s">
        <v>199</v>
      </c>
      <c r="C173" s="10" t="s">
        <v>6</v>
      </c>
      <c r="D173" s="9" t="s">
        <v>98</v>
      </c>
      <c r="E173" s="4">
        <v>44958</v>
      </c>
      <c r="F173" s="12">
        <v>13110041.01</v>
      </c>
      <c r="G173" s="4">
        <v>44958</v>
      </c>
      <c r="H173" s="12">
        <v>11176722.44</v>
      </c>
      <c r="I173" s="29">
        <f>+F173-H173</f>
        <v>1933318.5700000003</v>
      </c>
      <c r="J173" s="40" t="s">
        <v>27</v>
      </c>
    </row>
    <row r="174" spans="1:10" ht="15">
      <c r="A174" s="46"/>
      <c r="B174" s="6"/>
      <c r="C174" s="10"/>
      <c r="D174" s="8"/>
      <c r="E174" s="4"/>
      <c r="F174" s="12"/>
      <c r="G174" s="4"/>
      <c r="H174" s="12"/>
      <c r="I174" s="29"/>
      <c r="J174" s="40"/>
    </row>
    <row r="175" spans="1:10" ht="15">
      <c r="A175" s="46"/>
      <c r="B175" s="6" t="s">
        <v>144</v>
      </c>
      <c r="C175" s="10" t="s">
        <v>6</v>
      </c>
      <c r="D175" s="8" t="s">
        <v>143</v>
      </c>
      <c r="E175" s="4" t="s">
        <v>137</v>
      </c>
      <c r="F175" s="12">
        <v>1360000</v>
      </c>
      <c r="G175" s="4" t="s">
        <v>137</v>
      </c>
      <c r="H175" s="12">
        <v>1360000</v>
      </c>
      <c r="I175" s="29">
        <f>+F175-H175</f>
        <v>0</v>
      </c>
      <c r="J175" s="40" t="s">
        <v>34</v>
      </c>
    </row>
    <row r="176" spans="1:10" ht="15">
      <c r="A176" s="46"/>
      <c r="B176" s="6"/>
      <c r="C176" s="10"/>
      <c r="D176" s="8"/>
      <c r="E176" s="4"/>
      <c r="F176" s="12"/>
      <c r="G176" s="4"/>
      <c r="H176" s="12"/>
      <c r="I176" s="29"/>
      <c r="J176" s="40"/>
    </row>
    <row r="177" spans="1:10" ht="15">
      <c r="A177" s="46"/>
      <c r="B177" s="83" t="s">
        <v>221</v>
      </c>
      <c r="C177" s="10" t="s">
        <v>6</v>
      </c>
      <c r="D177" s="8" t="s">
        <v>77</v>
      </c>
      <c r="E177" s="4">
        <v>44986</v>
      </c>
      <c r="F177" s="12">
        <v>405400</v>
      </c>
      <c r="G177" s="4">
        <v>44986</v>
      </c>
      <c r="H177" s="12">
        <v>405400</v>
      </c>
      <c r="I177" s="29">
        <f>+F177-H177</f>
        <v>0</v>
      </c>
      <c r="J177" s="40" t="s">
        <v>34</v>
      </c>
    </row>
    <row r="178" spans="1:10" ht="15">
      <c r="A178" s="46"/>
      <c r="B178" s="6"/>
      <c r="C178" s="10"/>
      <c r="D178" s="8"/>
      <c r="E178" s="4"/>
      <c r="F178" s="12"/>
      <c r="G178" s="4"/>
      <c r="H178" s="12"/>
      <c r="I178" s="29"/>
      <c r="J178" s="40"/>
    </row>
    <row r="179" spans="1:10" ht="15">
      <c r="A179" s="46"/>
      <c r="B179" s="6" t="s">
        <v>67</v>
      </c>
      <c r="C179" s="10" t="s">
        <v>1</v>
      </c>
      <c r="D179" s="9" t="s">
        <v>105</v>
      </c>
      <c r="E179" s="4">
        <v>44929</v>
      </c>
      <c r="F179" s="66">
        <v>23600</v>
      </c>
      <c r="G179" s="4">
        <v>44929</v>
      </c>
      <c r="H179" s="66">
        <v>23600</v>
      </c>
      <c r="I179" s="29">
        <f>+F179-H179</f>
        <v>0</v>
      </c>
      <c r="J179" s="40" t="s">
        <v>34</v>
      </c>
    </row>
    <row r="180" spans="1:10" ht="15">
      <c r="A180" s="46"/>
      <c r="B180" s="6" t="s">
        <v>67</v>
      </c>
      <c r="C180" s="10" t="s">
        <v>1</v>
      </c>
      <c r="D180" s="9" t="s">
        <v>72</v>
      </c>
      <c r="E180" s="4">
        <v>44958</v>
      </c>
      <c r="F180" s="66">
        <v>23600</v>
      </c>
      <c r="G180" s="4">
        <v>44958</v>
      </c>
      <c r="H180" s="66">
        <v>23600</v>
      </c>
      <c r="I180" s="29">
        <f>+F180-H180</f>
        <v>0</v>
      </c>
      <c r="J180" s="40" t="s">
        <v>34</v>
      </c>
    </row>
    <row r="181" spans="1:10" ht="15">
      <c r="A181" s="46"/>
      <c r="B181" s="6"/>
      <c r="C181" s="10"/>
      <c r="D181" s="8"/>
      <c r="E181" s="4"/>
      <c r="F181" s="12"/>
      <c r="G181" s="4"/>
      <c r="H181" s="12"/>
      <c r="I181" s="29"/>
      <c r="J181" s="40"/>
    </row>
    <row r="182" spans="1:10" ht="15">
      <c r="A182" s="46"/>
      <c r="B182" s="6" t="s">
        <v>119</v>
      </c>
      <c r="C182" s="10" t="s">
        <v>1</v>
      </c>
      <c r="D182" s="63" t="s">
        <v>38</v>
      </c>
      <c r="E182" s="62">
        <v>44929</v>
      </c>
      <c r="F182" s="12">
        <v>94400</v>
      </c>
      <c r="G182" s="62">
        <v>44929</v>
      </c>
      <c r="H182" s="12">
        <v>94400</v>
      </c>
      <c r="I182" s="29">
        <f>+F182-H182</f>
        <v>0</v>
      </c>
      <c r="J182" s="40" t="s">
        <v>34</v>
      </c>
    </row>
    <row r="183" spans="1:10" ht="15">
      <c r="A183" s="46"/>
      <c r="B183" s="6"/>
      <c r="C183" s="10"/>
      <c r="D183" s="8"/>
      <c r="E183" s="4"/>
      <c r="F183" s="12"/>
      <c r="G183" s="4"/>
      <c r="H183" s="12"/>
      <c r="I183" s="29"/>
      <c r="J183" s="40"/>
    </row>
    <row r="184" spans="1:10" ht="15">
      <c r="A184" s="46"/>
      <c r="B184" s="31" t="s">
        <v>20</v>
      </c>
      <c r="C184" s="10" t="s">
        <v>1</v>
      </c>
      <c r="D184" s="8" t="s">
        <v>141</v>
      </c>
      <c r="E184" s="4">
        <v>44896</v>
      </c>
      <c r="F184" s="29">
        <v>35400</v>
      </c>
      <c r="G184" s="4">
        <v>44896</v>
      </c>
      <c r="H184" s="29">
        <v>35400</v>
      </c>
      <c r="I184" s="29">
        <f>+F184-H184</f>
        <v>0</v>
      </c>
      <c r="J184" s="40" t="s">
        <v>34</v>
      </c>
    </row>
    <row r="185" spans="1:10" ht="15">
      <c r="A185" s="46"/>
      <c r="B185" s="6"/>
      <c r="C185" s="10"/>
      <c r="D185" s="8"/>
      <c r="E185" s="4"/>
      <c r="F185" s="12"/>
      <c r="G185" s="4"/>
      <c r="H185" s="12"/>
      <c r="I185" s="29"/>
      <c r="J185" s="40"/>
    </row>
    <row r="186" spans="1:10" ht="15">
      <c r="A186" s="46"/>
      <c r="B186" s="6" t="s">
        <v>75</v>
      </c>
      <c r="C186" s="10" t="s">
        <v>1</v>
      </c>
      <c r="D186" s="64" t="s">
        <v>222</v>
      </c>
      <c r="E186" s="4">
        <v>44958</v>
      </c>
      <c r="F186" s="12">
        <v>23600</v>
      </c>
      <c r="G186" s="4">
        <v>44958</v>
      </c>
      <c r="H186" s="12">
        <v>23600</v>
      </c>
      <c r="I186" s="29">
        <f>+F186-H186</f>
        <v>0</v>
      </c>
      <c r="J186" s="40" t="s">
        <v>34</v>
      </c>
    </row>
    <row r="187" spans="1:10" ht="15">
      <c r="A187" s="46"/>
      <c r="B187" s="6"/>
      <c r="C187" s="10"/>
      <c r="D187" s="8"/>
      <c r="E187" s="4"/>
      <c r="F187" s="12"/>
      <c r="G187" s="4"/>
      <c r="H187" s="12"/>
      <c r="I187" s="29"/>
      <c r="J187" s="40"/>
    </row>
    <row r="188" spans="1:10" ht="15">
      <c r="A188" s="46"/>
      <c r="B188" s="6" t="s">
        <v>79</v>
      </c>
      <c r="C188" s="10" t="s">
        <v>39</v>
      </c>
      <c r="D188" s="8" t="s">
        <v>14</v>
      </c>
      <c r="E188" s="60">
        <v>44896</v>
      </c>
      <c r="F188" s="12">
        <v>17700</v>
      </c>
      <c r="G188" s="60">
        <v>44896</v>
      </c>
      <c r="H188" s="12">
        <v>17700</v>
      </c>
      <c r="I188" s="29">
        <f>+F188-H188</f>
        <v>0</v>
      </c>
      <c r="J188" s="40" t="s">
        <v>34</v>
      </c>
    </row>
    <row r="189" spans="1:10" ht="15">
      <c r="A189" s="46"/>
      <c r="B189" s="6" t="s">
        <v>79</v>
      </c>
      <c r="C189" s="10" t="s">
        <v>39</v>
      </c>
      <c r="D189" s="8" t="s">
        <v>58</v>
      </c>
      <c r="E189" s="60">
        <v>44898</v>
      </c>
      <c r="F189" s="12">
        <v>17700</v>
      </c>
      <c r="G189" s="60">
        <v>44898</v>
      </c>
      <c r="H189" s="12">
        <v>17700</v>
      </c>
      <c r="I189" s="29">
        <f>+F189-H189</f>
        <v>0</v>
      </c>
      <c r="J189" s="40" t="s">
        <v>34</v>
      </c>
    </row>
    <row r="190" spans="1:10" ht="15">
      <c r="A190" s="46"/>
      <c r="B190" s="6"/>
      <c r="C190" s="10"/>
      <c r="D190" s="8"/>
      <c r="E190" s="4"/>
      <c r="F190" s="12"/>
      <c r="G190" s="4"/>
      <c r="H190" s="12"/>
      <c r="I190" s="29"/>
      <c r="J190" s="40"/>
    </row>
    <row r="191" spans="1:10" ht="15">
      <c r="A191" s="46"/>
      <c r="B191" s="6" t="s">
        <v>223</v>
      </c>
      <c r="C191" s="10" t="s">
        <v>7</v>
      </c>
      <c r="D191" s="8" t="s">
        <v>108</v>
      </c>
      <c r="E191" s="4">
        <v>44995</v>
      </c>
      <c r="F191" s="12">
        <v>177000</v>
      </c>
      <c r="G191" s="4">
        <v>44995</v>
      </c>
      <c r="H191" s="12">
        <v>177000</v>
      </c>
      <c r="I191" s="29">
        <f>+F191-H191</f>
        <v>0</v>
      </c>
      <c r="J191" s="40" t="s">
        <v>34</v>
      </c>
    </row>
    <row r="192" spans="1:10" ht="15">
      <c r="A192" s="46"/>
      <c r="B192" s="6"/>
      <c r="C192" s="10"/>
      <c r="D192" s="8"/>
      <c r="E192" s="4"/>
      <c r="F192" s="12"/>
      <c r="G192" s="4"/>
      <c r="H192" s="12"/>
      <c r="I192" s="29"/>
      <c r="J192" s="40"/>
    </row>
    <row r="193" spans="1:10" ht="15">
      <c r="A193" s="46"/>
      <c r="B193" s="6" t="s">
        <v>19</v>
      </c>
      <c r="C193" s="10" t="s">
        <v>18</v>
      </c>
      <c r="D193" s="8" t="s">
        <v>202</v>
      </c>
      <c r="E193" s="4">
        <v>44958</v>
      </c>
      <c r="F193" s="12">
        <v>1456200</v>
      </c>
      <c r="G193" s="4">
        <v>44958</v>
      </c>
      <c r="H193" s="12">
        <v>1456200</v>
      </c>
      <c r="I193" s="29">
        <f>+F193-H193</f>
        <v>0</v>
      </c>
      <c r="J193" s="40" t="s">
        <v>34</v>
      </c>
    </row>
    <row r="194" spans="1:10" ht="15">
      <c r="A194" s="46"/>
      <c r="B194" s="6"/>
      <c r="C194" s="10"/>
      <c r="D194" s="8"/>
      <c r="E194" s="4"/>
      <c r="F194" s="12"/>
      <c r="G194" s="4"/>
      <c r="H194" s="12"/>
      <c r="I194" s="29"/>
      <c r="J194" s="40"/>
    </row>
    <row r="195" spans="1:10" ht="15">
      <c r="A195" s="46"/>
      <c r="B195" s="6" t="s">
        <v>16</v>
      </c>
      <c r="C195" s="10" t="s">
        <v>1</v>
      </c>
      <c r="D195" s="8" t="s">
        <v>83</v>
      </c>
      <c r="E195" s="4">
        <v>44929</v>
      </c>
      <c r="F195" s="12">
        <v>35400</v>
      </c>
      <c r="G195" s="4">
        <v>44929</v>
      </c>
      <c r="H195" s="12">
        <v>35400</v>
      </c>
      <c r="I195" s="29">
        <f>+F195-H195</f>
        <v>0</v>
      </c>
      <c r="J195" s="40" t="s">
        <v>34</v>
      </c>
    </row>
    <row r="196" spans="1:10" ht="15">
      <c r="A196" s="46"/>
      <c r="B196" s="6"/>
      <c r="C196" s="10"/>
      <c r="D196" s="8"/>
      <c r="E196" s="4"/>
      <c r="F196" s="12"/>
      <c r="G196" s="4"/>
      <c r="H196" s="12"/>
      <c r="I196" s="29"/>
      <c r="J196" s="40"/>
    </row>
    <row r="197" spans="1:10" ht="15">
      <c r="A197" s="46"/>
      <c r="B197" s="31" t="s">
        <v>52</v>
      </c>
      <c r="C197" s="10" t="s">
        <v>1</v>
      </c>
      <c r="D197" s="8" t="s">
        <v>109</v>
      </c>
      <c r="E197" s="4">
        <v>44929</v>
      </c>
      <c r="F197" s="12">
        <v>47200</v>
      </c>
      <c r="G197" s="4">
        <v>44929</v>
      </c>
      <c r="H197" s="12">
        <v>47200</v>
      </c>
      <c r="I197" s="29">
        <f>+F197-H197</f>
        <v>0</v>
      </c>
      <c r="J197" s="40" t="s">
        <v>34</v>
      </c>
    </row>
    <row r="198" spans="1:10" ht="15">
      <c r="A198" s="46"/>
      <c r="B198" s="31" t="s">
        <v>52</v>
      </c>
      <c r="C198" s="10" t="s">
        <v>1</v>
      </c>
      <c r="D198" s="8" t="s">
        <v>131</v>
      </c>
      <c r="E198" s="4">
        <v>44929</v>
      </c>
      <c r="F198" s="12">
        <v>47200</v>
      </c>
      <c r="G198" s="4">
        <v>44929</v>
      </c>
      <c r="H198" s="12">
        <v>47200</v>
      </c>
      <c r="I198" s="29">
        <f>+F198-H198</f>
        <v>0</v>
      </c>
      <c r="J198" s="40" t="s">
        <v>34</v>
      </c>
    </row>
    <row r="199" spans="1:10" ht="15">
      <c r="A199" s="46"/>
      <c r="B199" s="31" t="s">
        <v>52</v>
      </c>
      <c r="C199" s="10" t="s">
        <v>1</v>
      </c>
      <c r="D199" s="8" t="s">
        <v>145</v>
      </c>
      <c r="E199" s="4">
        <v>44929</v>
      </c>
      <c r="F199" s="12">
        <v>47200</v>
      </c>
      <c r="G199" s="4">
        <v>44929</v>
      </c>
      <c r="H199" s="12">
        <v>47200</v>
      </c>
      <c r="I199" s="29">
        <f>+F199-H199</f>
        <v>0</v>
      </c>
      <c r="J199" s="40" t="s">
        <v>34</v>
      </c>
    </row>
    <row r="200" spans="1:10" ht="15">
      <c r="A200" s="46"/>
      <c r="B200" s="31"/>
      <c r="C200" s="10"/>
      <c r="D200" s="8"/>
      <c r="E200" s="4"/>
      <c r="F200" s="12"/>
      <c r="G200" s="4"/>
      <c r="H200" s="12"/>
      <c r="I200" s="29"/>
      <c r="J200" s="40"/>
    </row>
    <row r="201" spans="1:10" ht="15">
      <c r="A201" s="46"/>
      <c r="B201" s="6" t="s">
        <v>121</v>
      </c>
      <c r="C201" s="10" t="s">
        <v>1</v>
      </c>
      <c r="D201" s="8" t="s">
        <v>142</v>
      </c>
      <c r="E201" s="4">
        <v>44896</v>
      </c>
      <c r="F201" s="29">
        <v>35400</v>
      </c>
      <c r="G201" s="4">
        <v>44896</v>
      </c>
      <c r="H201" s="29">
        <v>35400</v>
      </c>
      <c r="I201" s="29">
        <f>+F201-H201</f>
        <v>0</v>
      </c>
      <c r="J201" s="40" t="s">
        <v>34</v>
      </c>
    </row>
    <row r="202" spans="1:10" ht="15">
      <c r="A202" s="46"/>
      <c r="B202" s="31"/>
      <c r="C202" s="10"/>
      <c r="D202" s="8"/>
      <c r="E202" s="4"/>
      <c r="F202" s="12"/>
      <c r="G202" s="4"/>
      <c r="H202" s="12"/>
      <c r="I202" s="29"/>
      <c r="J202" s="40"/>
    </row>
    <row r="203" spans="1:10" ht="15">
      <c r="A203" s="46"/>
      <c r="B203" s="31" t="s">
        <v>112</v>
      </c>
      <c r="C203" s="10" t="s">
        <v>1</v>
      </c>
      <c r="D203" s="8" t="s">
        <v>84</v>
      </c>
      <c r="E203" s="4">
        <v>44901</v>
      </c>
      <c r="F203" s="12">
        <v>23600</v>
      </c>
      <c r="G203" s="4">
        <v>44901</v>
      </c>
      <c r="H203" s="12">
        <v>23600</v>
      </c>
      <c r="I203" s="29">
        <f>+F203-H203</f>
        <v>0</v>
      </c>
      <c r="J203" s="40" t="s">
        <v>34</v>
      </c>
    </row>
    <row r="204" spans="1:10" ht="15">
      <c r="A204" s="46"/>
      <c r="B204" s="31" t="s">
        <v>112</v>
      </c>
      <c r="C204" s="10" t="s">
        <v>1</v>
      </c>
      <c r="D204" s="8" t="s">
        <v>87</v>
      </c>
      <c r="E204" s="4">
        <v>44901</v>
      </c>
      <c r="F204" s="12">
        <v>23600</v>
      </c>
      <c r="G204" s="4">
        <v>44901</v>
      </c>
      <c r="H204" s="12">
        <v>23600</v>
      </c>
      <c r="I204" s="29">
        <f>+F204-H204</f>
        <v>0</v>
      </c>
      <c r="J204" s="40" t="s">
        <v>34</v>
      </c>
    </row>
    <row r="205" spans="1:10" ht="15">
      <c r="A205" s="46"/>
      <c r="B205" s="31" t="s">
        <v>112</v>
      </c>
      <c r="C205" s="10" t="s">
        <v>1</v>
      </c>
      <c r="D205" s="8" t="s">
        <v>88</v>
      </c>
      <c r="E205" s="4">
        <v>44901</v>
      </c>
      <c r="F205" s="12">
        <v>23600</v>
      </c>
      <c r="G205" s="4">
        <v>44901</v>
      </c>
      <c r="H205" s="12">
        <v>23600</v>
      </c>
      <c r="I205" s="29">
        <f>+F205-H205</f>
        <v>0</v>
      </c>
      <c r="J205" s="40" t="s">
        <v>34</v>
      </c>
    </row>
    <row r="206" spans="1:10" ht="15">
      <c r="A206" s="46"/>
      <c r="B206" s="31"/>
      <c r="C206" s="10"/>
      <c r="D206" s="8"/>
      <c r="E206" s="4"/>
      <c r="F206" s="12"/>
      <c r="G206" s="4"/>
      <c r="H206" s="12"/>
      <c r="I206" s="29"/>
      <c r="J206" s="40"/>
    </row>
    <row r="207" spans="1:10" ht="15">
      <c r="A207" s="46"/>
      <c r="B207" s="6" t="s">
        <v>92</v>
      </c>
      <c r="C207" s="10" t="s">
        <v>3</v>
      </c>
      <c r="D207" s="9" t="s">
        <v>90</v>
      </c>
      <c r="E207" s="4">
        <v>44929</v>
      </c>
      <c r="F207" s="12">
        <v>2525882.04</v>
      </c>
      <c r="G207" s="4">
        <v>44929</v>
      </c>
      <c r="H207" s="12">
        <v>2525882.04</v>
      </c>
      <c r="I207" s="29">
        <f>+F207-H207</f>
        <v>0</v>
      </c>
      <c r="J207" s="40" t="s">
        <v>34</v>
      </c>
    </row>
    <row r="208" spans="1:10" ht="15">
      <c r="A208" s="46"/>
      <c r="B208" s="31"/>
      <c r="C208" s="10"/>
      <c r="D208" s="8"/>
      <c r="E208" s="4"/>
      <c r="F208" s="12"/>
      <c r="G208" s="4"/>
      <c r="H208" s="12"/>
      <c r="I208" s="29"/>
      <c r="J208" s="40"/>
    </row>
    <row r="209" spans="1:10" ht="15">
      <c r="A209" s="46"/>
      <c r="B209" s="6" t="s">
        <v>94</v>
      </c>
      <c r="C209" s="10" t="s">
        <v>1</v>
      </c>
      <c r="D209" s="68" t="s">
        <v>74</v>
      </c>
      <c r="E209" s="67">
        <v>44936</v>
      </c>
      <c r="F209" s="12">
        <v>282846</v>
      </c>
      <c r="G209" s="67">
        <v>44936</v>
      </c>
      <c r="H209" s="12">
        <v>282846</v>
      </c>
      <c r="I209" s="29">
        <f>+F209-H209</f>
        <v>0</v>
      </c>
      <c r="J209" s="40" t="s">
        <v>34</v>
      </c>
    </row>
    <row r="210" spans="1:10" s="7" customFormat="1" ht="15.75" thickBot="1">
      <c r="A210" s="46"/>
      <c r="B210" s="47"/>
      <c r="C210" s="10"/>
      <c r="D210" s="9"/>
      <c r="E210" s="4"/>
      <c r="F210" s="25"/>
      <c r="G210" s="4"/>
      <c r="H210" s="25"/>
      <c r="I210" s="57"/>
      <c r="J210" s="40"/>
    </row>
    <row r="212" spans="2:9" ht="16.5" thickBot="1">
      <c r="B212" s="56" t="s">
        <v>5</v>
      </c>
      <c r="C212" s="22"/>
      <c r="D212" s="22"/>
      <c r="E212" s="52"/>
      <c r="F212" s="23">
        <f>SUM(F16:F210)</f>
        <v>72577682.50000001</v>
      </c>
      <c r="G212" s="13"/>
      <c r="H212" s="23">
        <f>SUM(H16:H210)</f>
        <v>57520823.279999994</v>
      </c>
      <c r="I212" s="23">
        <f>SUM(I16:I210)</f>
        <v>15056859.22</v>
      </c>
    </row>
    <row r="213" spans="2:9" ht="16.5" thickTop="1">
      <c r="B213" s="56"/>
      <c r="C213" s="22"/>
      <c r="D213" s="22"/>
      <c r="E213" s="52"/>
      <c r="F213" s="54"/>
      <c r="G213" s="13"/>
      <c r="H213" s="54"/>
      <c r="I213" s="54"/>
    </row>
    <row r="214" spans="2:9" ht="15.75">
      <c r="B214" s="56"/>
      <c r="C214" s="22"/>
      <c r="D214" s="22"/>
      <c r="E214" s="52"/>
      <c r="F214" s="54"/>
      <c r="G214" s="13"/>
      <c r="H214" s="54"/>
      <c r="I214" s="54"/>
    </row>
    <row r="215" spans="2:9" ht="15.75">
      <c r="B215" s="56"/>
      <c r="C215" s="22"/>
      <c r="D215" s="22"/>
      <c r="E215" s="52"/>
      <c r="F215" s="54"/>
      <c r="G215" s="13"/>
      <c r="H215" s="54"/>
      <c r="I215" s="54"/>
    </row>
    <row r="217" spans="6:7" ht="15">
      <c r="F217" s="24"/>
      <c r="G217" s="13"/>
    </row>
    <row r="218" ht="15">
      <c r="F218" s="28"/>
    </row>
    <row r="221" spans="2:10" ht="15">
      <c r="B221" s="48" t="s">
        <v>8</v>
      </c>
      <c r="C221" s="86" t="s">
        <v>12</v>
      </c>
      <c r="D221" s="86"/>
      <c r="E221" s="86"/>
      <c r="F221" s="86"/>
      <c r="G221" s="87" t="s">
        <v>13</v>
      </c>
      <c r="H221" s="87"/>
      <c r="I221" s="87"/>
      <c r="J221" s="87"/>
    </row>
    <row r="222" spans="2:10" ht="15">
      <c r="B222" s="42" t="s">
        <v>9</v>
      </c>
      <c r="C222" s="88" t="s">
        <v>10</v>
      </c>
      <c r="D222" s="88"/>
      <c r="E222" s="88"/>
      <c r="F222" s="88"/>
      <c r="G222" s="89" t="s">
        <v>11</v>
      </c>
      <c r="H222" s="89"/>
      <c r="I222" s="89"/>
      <c r="J222" s="89"/>
    </row>
    <row r="223" spans="2:7" ht="15">
      <c r="B223" s="38"/>
      <c r="C223" s="38"/>
      <c r="D223" s="38"/>
      <c r="E223" s="53"/>
      <c r="F223" s="41"/>
      <c r="G223" s="41"/>
    </row>
  </sheetData>
  <sheetProtection/>
  <mergeCells count="6">
    <mergeCell ref="B11:J11"/>
    <mergeCell ref="B12:J12"/>
    <mergeCell ref="C221:F221"/>
    <mergeCell ref="G221:J221"/>
    <mergeCell ref="C222:F222"/>
    <mergeCell ref="G222:J222"/>
  </mergeCells>
  <printOptions horizontalCentered="1"/>
  <pageMargins left="0.2" right="0.2" top="0.75" bottom="1" header="0.3" footer="0.66"/>
  <pageSetup horizontalDpi="600" verticalDpi="600" orientation="landscape" scale="65" r:id="rId2"/>
  <headerFooter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Rocio.rodriguez</dc:creator>
  <cp:keywords/>
  <dc:description/>
  <cp:lastModifiedBy>Cristóbal Ant. Febriel Ramírez</cp:lastModifiedBy>
  <cp:lastPrinted>2023-04-13T13:55:47Z</cp:lastPrinted>
  <dcterms:created xsi:type="dcterms:W3CDTF">2017-02-16T17:13:46Z</dcterms:created>
  <dcterms:modified xsi:type="dcterms:W3CDTF">2023-04-13T13:55:53Z</dcterms:modified>
  <cp:category/>
  <cp:version/>
  <cp:contentType/>
  <cp:contentStatus/>
</cp:coreProperties>
</file>