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CUENTA NO. 240-010951-0 " sheetId="1" r:id="rId1"/>
  </sheets>
  <definedNames>
    <definedName name="_xlnm.Print_Area" localSheetId="0">'CUENTA NO. 240-010951-0 '!$C$1:$H$206</definedName>
    <definedName name="_xlnm.Print_Titles" localSheetId="0">'CUENTA NO. 240-010951-0 '!$1:$15</definedName>
  </definedNames>
  <calcPr fullCalcOnLoad="1"/>
</workbook>
</file>

<file path=xl/sharedStrings.xml><?xml version="1.0" encoding="utf-8"?>
<sst xmlns="http://schemas.openxmlformats.org/spreadsheetml/2006/main" count="205" uniqueCount="96">
  <si>
    <t>LIBRO BANCO</t>
  </si>
  <si>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</si>
  <si>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</si>
  <si>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</si>
  <si>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</si>
  <si>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</si>
  <si>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</si>
  <si>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</si>
  <si>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DEL 1 AL 31 DE AGOSTO 2017</t>
  </si>
  <si>
    <t>Cuenta Bancaria No. 240-010599-0</t>
  </si>
  <si>
    <t>Débito</t>
  </si>
  <si>
    <t>TRANSFERENCIA DE FONDOS - IB</t>
  </si>
  <si>
    <t>CERTIFICACION DE CHEQUE</t>
  </si>
  <si>
    <t>RUTH ESTHER ALVAREZ MARTINEZ</t>
  </si>
  <si>
    <t>ALEXANDRA ALTAGRACIA MORETA JUMA</t>
  </si>
  <si>
    <t>CARMEN SUSANA PINEDA LEON</t>
  </si>
  <si>
    <t>CAROLINA MARTINEZ MARTINEZ</t>
  </si>
  <si>
    <t>FRANCISCA MATEO MORILLO</t>
  </si>
  <si>
    <t>MARIA ESTRELLA MEJIA</t>
  </si>
  <si>
    <t>ADALGISA ABREU</t>
  </si>
  <si>
    <t>ANGELICA MARIA ROSARIO</t>
  </si>
  <si>
    <t>YANICELYN SANTOS RODRIGUEZ</t>
  </si>
  <si>
    <t>CARLOS MANUEL PADILLA</t>
  </si>
  <si>
    <t>OZAVI RENT CAR, SRL.</t>
  </si>
  <si>
    <t>L Y D TRANSPORTE, SRL.</t>
  </si>
  <si>
    <t>RAMON JIMENEZ HERNANDEZ</t>
  </si>
  <si>
    <t>HILARIO CARMONA TRAVIESO</t>
  </si>
  <si>
    <t>YARCELA SUPLIDORA, S.R.L.</t>
  </si>
  <si>
    <t>DISTRIBUIDORA AGRICOLA Y PECUARIA S &amp; A, SRL</t>
  </si>
  <si>
    <t>GISSEL ACOSTA BATISTA</t>
  </si>
  <si>
    <t>NAIROBY SOSA</t>
  </si>
  <si>
    <t>JENNY ELISA GOMEZ JIMENEZ</t>
  </si>
  <si>
    <t>CRUZ ARALIS MEJIA DE CABA</t>
  </si>
  <si>
    <t>FLOR MATEO ENCARNACION</t>
  </si>
  <si>
    <t>DELMA NOEMI MATOS MEJIA</t>
  </si>
  <si>
    <t>DORCA ESMIRNA CARMONA DE CARDONA</t>
  </si>
  <si>
    <t>VIANKA ESTEFANY SANTANA JIMENEZ</t>
  </si>
  <si>
    <t xml:space="preserve">LOURDES SANTIAGO </t>
  </si>
  <si>
    <t xml:space="preserve">OLQUIDEA TRINIDAD </t>
  </si>
  <si>
    <t xml:space="preserve">ALEXANDRA DE LA CRUZ </t>
  </si>
  <si>
    <t xml:space="preserve">FRANCIELY MICHAEL MARCELINO </t>
  </si>
  <si>
    <t xml:space="preserve">ELIZABETH V. MATOS </t>
  </si>
  <si>
    <t xml:space="preserve">ALEXANDRA ALT. MORETA </t>
  </si>
  <si>
    <t xml:space="preserve">ANGELA M. RODRIGUEZ </t>
  </si>
  <si>
    <t xml:space="preserve">ANGELICA M. ROSARIO </t>
  </si>
  <si>
    <t xml:space="preserve">ROSI NUÑEZ CANALS </t>
  </si>
  <si>
    <t xml:space="preserve">GENESIS V. FELIZ CUELLO </t>
  </si>
  <si>
    <t xml:space="preserve">DORCA ESMIRNA CARMONA </t>
  </si>
  <si>
    <t xml:space="preserve">JULY Y. MATIAS </t>
  </si>
  <si>
    <t xml:space="preserve">YANICELYN SANTOS </t>
  </si>
  <si>
    <t xml:space="preserve">EDENORTE DOMINICANA, S.A. </t>
  </si>
  <si>
    <t xml:space="preserve">EDEESTE </t>
  </si>
  <si>
    <t>EDESUR DOMINICANA, S.A.</t>
  </si>
  <si>
    <t xml:space="preserve">COMPAÑÍA DOMINICANA DE TELEFONOS </t>
  </si>
  <si>
    <t>CONSOLIDOM, S.R.L.</t>
  </si>
  <si>
    <t>L Y D TRANSPORTE, SRL</t>
  </si>
  <si>
    <t>PLASTICOS FELIZ &amp; CONTRERAS, SRL</t>
  </si>
  <si>
    <t>AQUASEPTICOS SRL</t>
  </si>
  <si>
    <t xml:space="preserve">METROPOLITAN FUEL CORPORATION, SRL </t>
  </si>
  <si>
    <t xml:space="preserve">HECTOR MADERA ARIAS </t>
  </si>
  <si>
    <t>ITCORP CONGLOSS, SRL.</t>
  </si>
  <si>
    <t xml:space="preserve">HILARIO CARMONA TRAVIESO </t>
  </si>
  <si>
    <t xml:space="preserve">HAISEL E. MERCEDES ROSA </t>
  </si>
  <si>
    <t>CAASD</t>
  </si>
  <si>
    <t xml:space="preserve">COOPNAPA </t>
  </si>
  <si>
    <t>MARCELA ALCEQUIEZ</t>
  </si>
  <si>
    <t xml:space="preserve">COLECTOR DE ADUANAS </t>
  </si>
  <si>
    <t xml:space="preserve">GLADYS YERMENOS </t>
  </si>
  <si>
    <t xml:space="preserve">COMERCIAL JUAN JOSE UREÑA SRL. </t>
  </si>
  <si>
    <t>CON ASELA, EIRL.</t>
  </si>
  <si>
    <t xml:space="preserve">WALVIN O. BITTAR NUÑEZ </t>
  </si>
  <si>
    <t xml:space="preserve">JESUS SANTANA </t>
  </si>
  <si>
    <t xml:space="preserve">ESPLENDOR FIESTA </t>
  </si>
  <si>
    <t xml:space="preserve">ANTONIO A. MELGEN </t>
  </si>
  <si>
    <t xml:space="preserve">ESTANCIA INFANTIL </t>
  </si>
  <si>
    <t>CARLOS MANUEL PADILLA CRUZ</t>
  </si>
  <si>
    <t xml:space="preserve">ALEXANDRA MORETA JUMA </t>
  </si>
  <si>
    <t xml:space="preserve">JARISA MEDINA FEDERICO </t>
  </si>
  <si>
    <t xml:space="preserve">GLENNYS M. JIMENEZ </t>
  </si>
  <si>
    <t xml:space="preserve">JULISSA J. PEREZ TAVERAS </t>
  </si>
  <si>
    <t xml:space="preserve">EMILIO SIMEON PEREZ </t>
  </si>
  <si>
    <t xml:space="preserve">AGUSTIN VILLAR SANTOS </t>
  </si>
  <si>
    <t>CARIBE TOURS , S.A</t>
  </si>
  <si>
    <t xml:space="preserve">CLAUDIA PEREZ RAMIREZ </t>
  </si>
  <si>
    <t xml:space="preserve">YINEIDA BURGOS </t>
  </si>
  <si>
    <t xml:space="preserve">FLORANGEL RIVERA </t>
  </si>
  <si>
    <t>Pago Impuesto 0.15% (Ley 288-04)</t>
  </si>
  <si>
    <t>Comisiones Bancarias</t>
  </si>
  <si>
    <t xml:space="preserve">DEPOSITO </t>
  </si>
  <si>
    <t>IMPUESTO LEY 288-04 (0.15%9</t>
  </si>
  <si>
    <t>COMISIONES BANCARIAS</t>
  </si>
  <si>
    <t>BALANCE</t>
  </si>
  <si>
    <t xml:space="preserve">INSTITUTO DE ESTABILIZACION DE PRECIOS </t>
  </si>
  <si>
    <t>TOTALES / BALANCE FINAL*</t>
  </si>
  <si>
    <t>*</t>
  </si>
  <si>
    <t>Efectivo restringido por embargos retentivos aplicados por demanda de pago de prestaciones laborales.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</si>
</sst>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dd/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63"/>
      <name val="Calibri"/>
      <family val="2"/>
    </font>
    <font>
      <b/>
      <sz val="1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8"/>
      <color rgb="FF000000"/>
      <name val="Tahoma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46" applyFont="1" applyFill="1" applyAlignment="1">
      <alignment/>
    </xf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0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horizontal="center"/>
    </xf>
    <xf numFmtId="4" fontId="49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50" fillId="0" borderId="0" xfId="0" applyFont="1" applyFill="1" applyAlignment="1">
      <alignment horizontal="center" vertical="center"/>
    </xf>
    <xf numFmtId="19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/>
    </xf>
    <xf numFmtId="43" fontId="50" fillId="0" borderId="0" xfId="46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vertical="center"/>
    </xf>
    <xf numFmtId="43" fontId="52" fillId="0" borderId="0" xfId="46" applyFont="1" applyFill="1" applyAlignment="1">
      <alignment horizontal="center"/>
    </xf>
    <xf numFmtId="0" fontId="53" fillId="0" borderId="0" xfId="0" applyFont="1" applyFill="1" applyAlignment="1">
      <alignment/>
    </xf>
    <xf numFmtId="43" fontId="50" fillId="0" borderId="10" xfId="46" applyFont="1" applyFill="1" applyBorder="1" applyAlignment="1">
      <alignment horizontal="center"/>
    </xf>
    <xf numFmtId="43" fontId="50" fillId="0" borderId="10" xfId="46" applyFont="1" applyFill="1" applyBorder="1" applyAlignment="1">
      <alignment/>
    </xf>
    <xf numFmtId="0" fontId="54" fillId="0" borderId="0" xfId="0" applyFont="1" applyFill="1" applyAlignment="1">
      <alignment horizontal="left"/>
    </xf>
    <xf numFmtId="40" fontId="54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40" fontId="54" fillId="0" borderId="10" xfId="0" applyNumberFormat="1" applyFont="1" applyFill="1" applyBorder="1" applyAlignment="1">
      <alignment horizontal="right"/>
    </xf>
    <xf numFmtId="43" fontId="50" fillId="0" borderId="0" xfId="46" applyFont="1" applyFill="1" applyBorder="1" applyAlignment="1">
      <alignment horizontal="center"/>
    </xf>
    <xf numFmtId="43" fontId="50" fillId="0" borderId="0" xfId="46" applyFont="1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/>
    </xf>
    <xf numFmtId="43" fontId="25" fillId="33" borderId="12" xfId="46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/>
    </xf>
    <xf numFmtId="43" fontId="27" fillId="33" borderId="0" xfId="46" applyFont="1" applyFill="1" applyBorder="1" applyAlignment="1">
      <alignment/>
    </xf>
    <xf numFmtId="43" fontId="26" fillId="33" borderId="14" xfId="46" applyFont="1" applyFill="1" applyBorder="1" applyAlignment="1">
      <alignment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/>
    </xf>
    <xf numFmtId="43" fontId="25" fillId="33" borderId="16" xfId="46" applyFont="1" applyFill="1" applyBorder="1" applyAlignment="1">
      <alignment horizontal="center"/>
    </xf>
    <xf numFmtId="43" fontId="25" fillId="33" borderId="17" xfId="46" applyFont="1" applyFill="1" applyBorder="1" applyAlignment="1">
      <alignment horizontal="center"/>
    </xf>
    <xf numFmtId="40" fontId="2" fillId="0" borderId="18" xfId="0" applyNumberFormat="1" applyFont="1" applyFill="1" applyBorder="1" applyAlignment="1">
      <alignment horizontal="right"/>
    </xf>
    <xf numFmtId="43" fontId="50" fillId="0" borderId="18" xfId="46" applyFont="1" applyFill="1" applyBorder="1" applyAlignment="1">
      <alignment/>
    </xf>
    <xf numFmtId="43" fontId="52" fillId="0" borderId="18" xfId="46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left"/>
    </xf>
    <xf numFmtId="40" fontId="28" fillId="0" borderId="19" xfId="0" applyNumberFormat="1" applyFont="1" applyFill="1" applyBorder="1" applyAlignment="1">
      <alignment horizontal="right"/>
    </xf>
    <xf numFmtId="43" fontId="51" fillId="0" borderId="19" xfId="46" applyFont="1" applyFill="1" applyBorder="1" applyAlignment="1">
      <alignment horizontal="center"/>
    </xf>
    <xf numFmtId="0" fontId="29" fillId="33" borderId="20" xfId="0" applyFont="1" applyFill="1" applyBorder="1" applyAlignment="1">
      <alignment horizontal="center"/>
    </xf>
    <xf numFmtId="0" fontId="29" fillId="33" borderId="21" xfId="0" applyFont="1" applyFill="1" applyBorder="1" applyAlignment="1">
      <alignment horizontal="center"/>
    </xf>
    <xf numFmtId="0" fontId="29" fillId="33" borderId="22" xfId="0" applyFont="1" applyFill="1" applyBorder="1" applyAlignment="1">
      <alignment horizontal="center"/>
    </xf>
    <xf numFmtId="43" fontId="25" fillId="33" borderId="12" xfId="46" applyFont="1" applyFill="1" applyBorder="1" applyAlignment="1">
      <alignment horizontal="left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3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104775</xdr:rowOff>
    </xdr:from>
    <xdr:to>
      <xdr:col>7</xdr:col>
      <xdr:colOff>657225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4775"/>
          <a:ext cx="7439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7"/>
  <sheetViews>
    <sheetView tabSelected="1" zoomScalePageLayoutView="0" workbookViewId="0" topLeftCell="A1">
      <selection activeCell="C10" sqref="C10:H10"/>
    </sheetView>
  </sheetViews>
  <sheetFormatPr defaultColWidth="11.421875" defaultRowHeight="15"/>
  <cols>
    <col min="1" max="2" width="11.421875" style="1" customWidth="1"/>
    <col min="3" max="3" width="13.140625" style="21" customWidth="1"/>
    <col min="4" max="4" width="17.28125" style="21" bestFit="1" customWidth="1"/>
    <col min="5" max="5" width="44.7109375" style="23" bestFit="1" customWidth="1"/>
    <col min="6" max="6" width="17.140625" style="24" bestFit="1" customWidth="1"/>
    <col min="7" max="7" width="15.140625" style="24" customWidth="1"/>
    <col min="8" max="8" width="15.7109375" style="24" bestFit="1" customWidth="1"/>
    <col min="9" max="9" width="14.28125" style="1" bestFit="1" customWidth="1"/>
    <col min="10" max="10" width="14.140625" style="1" customWidth="1"/>
    <col min="11" max="11" width="9.57421875" style="1" bestFit="1" customWidth="1"/>
    <col min="12" max="16384" width="11.421875" style="1" customWidth="1"/>
  </cols>
  <sheetData>
    <row r="1" ht="15"/>
    <row r="2" ht="15">
      <c r="D2" s="22"/>
    </row>
    <row r="3" ht="15">
      <c r="D3" s="22"/>
    </row>
    <row r="4" ht="15">
      <c r="D4" s="22"/>
    </row>
    <row r="5" ht="15">
      <c r="D5" s="22"/>
    </row>
    <row r="6" ht="15"/>
    <row r="7" spans="3:8" ht="15.75">
      <c r="C7" s="25"/>
      <c r="D7" s="25"/>
      <c r="E7" s="25"/>
      <c r="F7" s="25"/>
      <c r="G7" s="25"/>
      <c r="H7" s="25"/>
    </row>
    <row r="8" spans="3:8" ht="19.5">
      <c r="C8" s="63" t="s">
        <v>0</v>
      </c>
      <c r="D8" s="63"/>
      <c r="E8" s="63"/>
      <c r="F8" s="63"/>
      <c r="G8" s="63"/>
      <c r="H8" s="63"/>
    </row>
    <row r="9" spans="3:8" ht="17.25">
      <c r="C9" s="64" t="s">
        <v>1</v>
      </c>
      <c r="D9" s="64"/>
      <c r="E9" s="64"/>
      <c r="F9" s="64"/>
      <c r="G9" s="64"/>
      <c r="H9" s="64"/>
    </row>
    <row r="10" spans="3:8" ht="15.75">
      <c r="C10" s="25" t="s">
        <v>8</v>
      </c>
      <c r="D10" s="25"/>
      <c r="E10" s="25"/>
      <c r="F10" s="25"/>
      <c r="G10" s="25"/>
      <c r="H10" s="25"/>
    </row>
    <row r="11" spans="3:8" ht="15.75" thickBot="1">
      <c r="C11" s="27"/>
      <c r="D11" s="27"/>
      <c r="E11" s="26"/>
      <c r="F11" s="28"/>
      <c r="G11" s="28"/>
      <c r="H11" s="28"/>
    </row>
    <row r="12" spans="3:8" s="29" customFormat="1" ht="17.25">
      <c r="C12" s="59" t="s">
        <v>9</v>
      </c>
      <c r="D12" s="60"/>
      <c r="E12" s="60"/>
      <c r="F12" s="60"/>
      <c r="G12" s="60"/>
      <c r="H12" s="61"/>
    </row>
    <row r="13" spans="3:8" s="29" customFormat="1" ht="15.75">
      <c r="C13" s="39"/>
      <c r="D13" s="40"/>
      <c r="E13" s="41"/>
      <c r="F13" s="62" t="s">
        <v>2</v>
      </c>
      <c r="G13" s="62"/>
      <c r="H13" s="42">
        <v>4663666.479999997</v>
      </c>
    </row>
    <row r="14" spans="3:8" ht="15">
      <c r="C14" s="43"/>
      <c r="D14" s="44"/>
      <c r="E14" s="45"/>
      <c r="F14" s="46"/>
      <c r="G14" s="46"/>
      <c r="H14" s="47"/>
    </row>
    <row r="15" spans="3:8" s="29" customFormat="1" ht="15.75">
      <c r="C15" s="48" t="s">
        <v>3</v>
      </c>
      <c r="D15" s="49" t="s">
        <v>4</v>
      </c>
      <c r="E15" s="50" t="s">
        <v>5</v>
      </c>
      <c r="F15" s="51" t="s">
        <v>6</v>
      </c>
      <c r="G15" s="51" t="s">
        <v>7</v>
      </c>
      <c r="H15" s="52" t="s">
        <v>91</v>
      </c>
    </row>
    <row r="16" spans="3:8" s="23" customFormat="1" ht="15">
      <c r="C16" s="9">
        <v>42949</v>
      </c>
      <c r="D16" s="10">
        <v>124645929</v>
      </c>
      <c r="E16" s="11" t="s">
        <v>11</v>
      </c>
      <c r="F16" s="12"/>
      <c r="G16" s="30">
        <v>445000</v>
      </c>
      <c r="H16" s="30">
        <f>+H13-G16</f>
        <v>4218666.479999997</v>
      </c>
    </row>
    <row r="17" spans="3:8" s="23" customFormat="1" ht="15">
      <c r="C17" s="9">
        <v>42949</v>
      </c>
      <c r="D17" s="13">
        <v>13749046</v>
      </c>
      <c r="E17" s="14" t="s">
        <v>88</v>
      </c>
      <c r="F17" s="12">
        <v>5602417.19</v>
      </c>
      <c r="G17" s="12"/>
      <c r="H17" s="30">
        <f>+H16+F17-G17</f>
        <v>9821083.669999998</v>
      </c>
    </row>
    <row r="18" spans="3:8" s="23" customFormat="1" ht="15">
      <c r="C18" s="9">
        <v>42949</v>
      </c>
      <c r="D18" s="10">
        <v>13749045</v>
      </c>
      <c r="E18" s="14" t="s">
        <v>88</v>
      </c>
      <c r="F18" s="12">
        <v>5602417.19</v>
      </c>
      <c r="G18" s="12"/>
      <c r="H18" s="30">
        <f aca="true" t="shared" si="0" ref="H18:H82">+H17+F18-G18</f>
        <v>15423500.86</v>
      </c>
    </row>
    <row r="19" spans="3:8" s="23" customFormat="1" ht="15">
      <c r="C19" s="9">
        <v>42949</v>
      </c>
      <c r="D19" s="13">
        <v>13749047</v>
      </c>
      <c r="E19" s="14" t="s">
        <v>88</v>
      </c>
      <c r="F19" s="12">
        <v>3581000</v>
      </c>
      <c r="G19" s="12"/>
      <c r="H19" s="30">
        <f t="shared" si="0"/>
        <v>19004500.86</v>
      </c>
    </row>
    <row r="20" spans="3:8" s="23" customFormat="1" ht="15">
      <c r="C20" s="9">
        <v>42949</v>
      </c>
      <c r="D20" s="10">
        <v>15852</v>
      </c>
      <c r="E20" s="15" t="s">
        <v>25</v>
      </c>
      <c r="F20" s="12"/>
      <c r="G20" s="12">
        <v>215000</v>
      </c>
      <c r="H20" s="30">
        <f t="shared" si="0"/>
        <v>18789500.86</v>
      </c>
    </row>
    <row r="21" spans="3:8" s="23" customFormat="1" ht="15">
      <c r="C21" s="9">
        <v>42949</v>
      </c>
      <c r="D21" s="13">
        <v>15851</v>
      </c>
      <c r="E21" s="15" t="s">
        <v>24</v>
      </c>
      <c r="F21" s="12"/>
      <c r="G21" s="12">
        <v>500000</v>
      </c>
      <c r="H21" s="30">
        <f t="shared" si="0"/>
        <v>18289500.86</v>
      </c>
    </row>
    <row r="22" spans="3:8" s="23" customFormat="1" ht="15">
      <c r="C22" s="9">
        <v>42949</v>
      </c>
      <c r="D22" s="10">
        <v>15850</v>
      </c>
      <c r="E22" s="15" t="s">
        <v>24</v>
      </c>
      <c r="F22" s="12"/>
      <c r="G22" s="12">
        <v>259050</v>
      </c>
      <c r="H22" s="30">
        <f t="shared" si="0"/>
        <v>18030450.86</v>
      </c>
    </row>
    <row r="23" spans="3:8" ht="15">
      <c r="C23" s="9">
        <v>42949</v>
      </c>
      <c r="D23" s="10">
        <v>15846</v>
      </c>
      <c r="E23" s="15" t="s">
        <v>23</v>
      </c>
      <c r="F23" s="12"/>
      <c r="G23" s="12">
        <v>228000</v>
      </c>
      <c r="H23" s="30">
        <f t="shared" si="0"/>
        <v>17802450.86</v>
      </c>
    </row>
    <row r="24" spans="3:8" ht="15">
      <c r="C24" s="9">
        <v>42949</v>
      </c>
      <c r="D24" s="13">
        <v>15807</v>
      </c>
      <c r="E24" s="15" t="s">
        <v>20</v>
      </c>
      <c r="F24" s="12"/>
      <c r="G24" s="12">
        <v>27450</v>
      </c>
      <c r="H24" s="30">
        <f t="shared" si="0"/>
        <v>17775000.86</v>
      </c>
    </row>
    <row r="25" spans="3:8" ht="15">
      <c r="C25" s="9">
        <v>42949</v>
      </c>
      <c r="D25" s="13">
        <v>15836</v>
      </c>
      <c r="E25" s="14" t="s">
        <v>12</v>
      </c>
      <c r="F25" s="12"/>
      <c r="G25" s="12">
        <v>249895.18</v>
      </c>
      <c r="H25" s="30">
        <f t="shared" si="0"/>
        <v>17525105.68</v>
      </c>
    </row>
    <row r="26" spans="3:8" ht="15">
      <c r="C26" s="9">
        <v>42949</v>
      </c>
      <c r="D26" s="13">
        <v>15803</v>
      </c>
      <c r="E26" s="15" t="s">
        <v>16</v>
      </c>
      <c r="F26" s="12"/>
      <c r="G26" s="12">
        <v>21700</v>
      </c>
      <c r="H26" s="30">
        <f t="shared" si="0"/>
        <v>17503405.68</v>
      </c>
    </row>
    <row r="27" spans="3:8" ht="15">
      <c r="C27" s="9">
        <v>42949</v>
      </c>
      <c r="D27" s="13">
        <v>15800</v>
      </c>
      <c r="E27" s="15" t="s">
        <v>13</v>
      </c>
      <c r="F27" s="12"/>
      <c r="G27" s="12">
        <v>41400</v>
      </c>
      <c r="H27" s="30">
        <f t="shared" si="0"/>
        <v>17462005.68</v>
      </c>
    </row>
    <row r="28" spans="3:8" ht="15">
      <c r="C28" s="9">
        <v>42949</v>
      </c>
      <c r="D28" s="13">
        <v>15801</v>
      </c>
      <c r="E28" s="15" t="s">
        <v>14</v>
      </c>
      <c r="F28" s="12"/>
      <c r="G28" s="12">
        <v>30250</v>
      </c>
      <c r="H28" s="30">
        <f t="shared" si="0"/>
        <v>17431755.68</v>
      </c>
    </row>
    <row r="29" spans="3:8" ht="15">
      <c r="C29" s="9">
        <v>42949</v>
      </c>
      <c r="D29" s="13">
        <v>15802</v>
      </c>
      <c r="E29" s="15" t="s">
        <v>15</v>
      </c>
      <c r="F29" s="12"/>
      <c r="G29" s="12">
        <v>23875</v>
      </c>
      <c r="H29" s="30">
        <f t="shared" si="0"/>
        <v>17407880.68</v>
      </c>
    </row>
    <row r="30" spans="3:8" ht="15">
      <c r="C30" s="9">
        <v>42949</v>
      </c>
      <c r="D30" s="13">
        <v>15804</v>
      </c>
      <c r="E30" s="15" t="s">
        <v>17</v>
      </c>
      <c r="F30" s="12"/>
      <c r="G30" s="12">
        <v>29700</v>
      </c>
      <c r="H30" s="30">
        <f t="shared" si="0"/>
        <v>17378180.68</v>
      </c>
    </row>
    <row r="31" spans="3:8" ht="15">
      <c r="C31" s="9">
        <v>42949</v>
      </c>
      <c r="D31" s="13">
        <v>15805</v>
      </c>
      <c r="E31" s="15" t="s">
        <v>18</v>
      </c>
      <c r="F31" s="12"/>
      <c r="G31" s="12">
        <v>12400</v>
      </c>
      <c r="H31" s="30">
        <f t="shared" si="0"/>
        <v>17365780.68</v>
      </c>
    </row>
    <row r="32" spans="3:8" ht="15">
      <c r="C32" s="9">
        <v>42949</v>
      </c>
      <c r="D32" s="13">
        <v>15806</v>
      </c>
      <c r="E32" s="15" t="s">
        <v>19</v>
      </c>
      <c r="F32" s="12"/>
      <c r="G32" s="12">
        <v>34900</v>
      </c>
      <c r="H32" s="30">
        <f t="shared" si="0"/>
        <v>17330880.68</v>
      </c>
    </row>
    <row r="33" spans="3:8" ht="15">
      <c r="C33" s="9">
        <v>42949</v>
      </c>
      <c r="D33" s="13">
        <v>15808</v>
      </c>
      <c r="E33" s="15" t="s">
        <v>21</v>
      </c>
      <c r="F33" s="12"/>
      <c r="G33" s="12">
        <v>37100</v>
      </c>
      <c r="H33" s="30">
        <f t="shared" si="0"/>
        <v>17293780.68</v>
      </c>
    </row>
    <row r="34" spans="3:8" ht="15">
      <c r="C34" s="9">
        <v>42949</v>
      </c>
      <c r="D34" s="10">
        <v>15832</v>
      </c>
      <c r="E34" s="15" t="s">
        <v>22</v>
      </c>
      <c r="F34" s="12"/>
      <c r="G34" s="12">
        <v>4000000</v>
      </c>
      <c r="H34" s="30">
        <f t="shared" si="0"/>
        <v>13293780.68</v>
      </c>
    </row>
    <row r="35" spans="3:8" ht="15">
      <c r="C35" s="9">
        <v>42949</v>
      </c>
      <c r="D35" s="13">
        <v>15853</v>
      </c>
      <c r="E35" s="15" t="s">
        <v>25</v>
      </c>
      <c r="F35" s="12"/>
      <c r="G35" s="12">
        <v>450000</v>
      </c>
      <c r="H35" s="30">
        <f t="shared" si="0"/>
        <v>12843780.68</v>
      </c>
    </row>
    <row r="36" spans="3:8" ht="15">
      <c r="C36" s="9">
        <v>42949</v>
      </c>
      <c r="D36" s="13">
        <v>15860</v>
      </c>
      <c r="E36" s="15" t="s">
        <v>22</v>
      </c>
      <c r="F36" s="12"/>
      <c r="G36" s="12">
        <v>3000000</v>
      </c>
      <c r="H36" s="30">
        <f t="shared" si="0"/>
        <v>9843780.68</v>
      </c>
    </row>
    <row r="37" spans="3:8" ht="15">
      <c r="C37" s="9">
        <v>42949</v>
      </c>
      <c r="D37" s="13">
        <v>15876</v>
      </c>
      <c r="E37" s="15" t="s">
        <v>27</v>
      </c>
      <c r="F37" s="12"/>
      <c r="G37" s="12">
        <v>104800</v>
      </c>
      <c r="H37" s="30">
        <f t="shared" si="0"/>
        <v>9738980.68</v>
      </c>
    </row>
    <row r="38" spans="3:8" ht="15">
      <c r="C38" s="9">
        <v>42949</v>
      </c>
      <c r="D38" s="13">
        <v>15877</v>
      </c>
      <c r="E38" s="15" t="s">
        <v>28</v>
      </c>
      <c r="F38" s="12"/>
      <c r="G38" s="12">
        <v>1130370</v>
      </c>
      <c r="H38" s="30">
        <f t="shared" si="0"/>
        <v>8608610.68</v>
      </c>
    </row>
    <row r="39" spans="3:8" ht="15">
      <c r="C39" s="9">
        <v>42949</v>
      </c>
      <c r="D39" s="13">
        <v>15883</v>
      </c>
      <c r="E39" s="15" t="s">
        <v>27</v>
      </c>
      <c r="F39" s="12"/>
      <c r="G39" s="12">
        <v>1803700</v>
      </c>
      <c r="H39" s="30">
        <f t="shared" si="0"/>
        <v>6804910.68</v>
      </c>
    </row>
    <row r="40" spans="3:8" ht="15">
      <c r="C40" s="9">
        <v>42949</v>
      </c>
      <c r="D40" s="10">
        <v>15884</v>
      </c>
      <c r="E40" s="15" t="s">
        <v>28</v>
      </c>
      <c r="F40" s="12"/>
      <c r="G40" s="12">
        <v>1223280</v>
      </c>
      <c r="H40" s="30">
        <f t="shared" si="0"/>
        <v>5581630.68</v>
      </c>
    </row>
    <row r="41" spans="3:8" ht="15">
      <c r="C41" s="9">
        <v>42949</v>
      </c>
      <c r="D41" s="13">
        <v>15885</v>
      </c>
      <c r="E41" s="15" t="s">
        <v>29</v>
      </c>
      <c r="F41" s="12"/>
      <c r="G41" s="12">
        <v>6000</v>
      </c>
      <c r="H41" s="30">
        <f t="shared" si="0"/>
        <v>5575630.68</v>
      </c>
    </row>
    <row r="42" spans="3:8" ht="15">
      <c r="C42" s="9">
        <v>42949</v>
      </c>
      <c r="D42" s="13">
        <v>15888</v>
      </c>
      <c r="E42" s="16" t="s">
        <v>92</v>
      </c>
      <c r="F42" s="12"/>
      <c r="G42" s="12">
        <v>830000</v>
      </c>
      <c r="H42" s="30">
        <f t="shared" si="0"/>
        <v>4745630.68</v>
      </c>
    </row>
    <row r="43" spans="3:8" ht="15">
      <c r="C43" s="9">
        <v>42949</v>
      </c>
      <c r="D43" s="13">
        <v>15878</v>
      </c>
      <c r="E43" s="15" t="s">
        <v>29</v>
      </c>
      <c r="F43" s="16"/>
      <c r="G43" s="12">
        <v>6000</v>
      </c>
      <c r="H43" s="30">
        <f t="shared" si="0"/>
        <v>4739630.68</v>
      </c>
    </row>
    <row r="44" spans="3:8" ht="15">
      <c r="C44" s="9">
        <v>42949</v>
      </c>
      <c r="D44" s="10">
        <v>15858</v>
      </c>
      <c r="E44" s="15" t="s">
        <v>26</v>
      </c>
      <c r="F44" s="16"/>
      <c r="G44" s="12">
        <v>50000</v>
      </c>
      <c r="H44" s="30">
        <f t="shared" si="0"/>
        <v>4689630.68</v>
      </c>
    </row>
    <row r="45" spans="3:8" ht="15">
      <c r="C45" s="9">
        <v>42951</v>
      </c>
      <c r="D45" s="13">
        <v>15887</v>
      </c>
      <c r="E45" s="16" t="s">
        <v>30</v>
      </c>
      <c r="F45" s="16"/>
      <c r="G45" s="12">
        <v>4000</v>
      </c>
      <c r="H45" s="30">
        <f t="shared" si="0"/>
        <v>4685630.68</v>
      </c>
    </row>
    <row r="46" spans="3:8" ht="15">
      <c r="C46" s="9">
        <v>42951</v>
      </c>
      <c r="D46" s="13">
        <v>15889</v>
      </c>
      <c r="E46" s="16" t="s">
        <v>21</v>
      </c>
      <c r="F46" s="16"/>
      <c r="G46" s="12">
        <v>50800</v>
      </c>
      <c r="H46" s="30">
        <f t="shared" si="0"/>
        <v>4634830.68</v>
      </c>
    </row>
    <row r="47" spans="3:8" ht="15">
      <c r="C47" s="9">
        <v>42951</v>
      </c>
      <c r="D47" s="13">
        <v>15890</v>
      </c>
      <c r="E47" s="16" t="s">
        <v>31</v>
      </c>
      <c r="F47" s="16"/>
      <c r="G47" s="12">
        <v>30100</v>
      </c>
      <c r="H47" s="30">
        <f t="shared" si="0"/>
        <v>4604730.68</v>
      </c>
    </row>
    <row r="48" spans="3:8" ht="15">
      <c r="C48" s="9">
        <v>42951</v>
      </c>
      <c r="D48" s="13">
        <v>15891</v>
      </c>
      <c r="E48" s="16" t="s">
        <v>20</v>
      </c>
      <c r="F48" s="16"/>
      <c r="G48" s="12">
        <v>27900</v>
      </c>
      <c r="H48" s="30">
        <f t="shared" si="0"/>
        <v>4576830.68</v>
      </c>
    </row>
    <row r="49" spans="3:9" ht="15">
      <c r="C49" s="9">
        <v>42951</v>
      </c>
      <c r="D49" s="13">
        <v>15892</v>
      </c>
      <c r="E49" s="16" t="s">
        <v>14</v>
      </c>
      <c r="F49" s="16"/>
      <c r="G49" s="12">
        <v>22000</v>
      </c>
      <c r="H49" s="30">
        <f t="shared" si="0"/>
        <v>4554830.68</v>
      </c>
      <c r="I49" s="2"/>
    </row>
    <row r="50" spans="3:9" ht="15">
      <c r="C50" s="9">
        <v>42951</v>
      </c>
      <c r="D50" s="13">
        <v>15893</v>
      </c>
      <c r="E50" s="16" t="s">
        <v>17</v>
      </c>
      <c r="F50" s="16"/>
      <c r="G50" s="12">
        <v>31100</v>
      </c>
      <c r="H50" s="30">
        <f t="shared" si="0"/>
        <v>4523730.68</v>
      </c>
      <c r="I50" s="2"/>
    </row>
    <row r="51" spans="3:9" ht="15">
      <c r="C51" s="9">
        <v>42951</v>
      </c>
      <c r="D51" s="13">
        <v>15894</v>
      </c>
      <c r="E51" s="16" t="s">
        <v>19</v>
      </c>
      <c r="F51" s="16"/>
      <c r="G51" s="12">
        <v>20400</v>
      </c>
      <c r="H51" s="30">
        <f t="shared" si="0"/>
        <v>4503330.68</v>
      </c>
      <c r="I51" s="2"/>
    </row>
    <row r="52" spans="3:9" ht="15">
      <c r="C52" s="9">
        <v>42951</v>
      </c>
      <c r="D52" s="13">
        <v>15895</v>
      </c>
      <c r="E52" s="16" t="s">
        <v>18</v>
      </c>
      <c r="F52" s="16"/>
      <c r="G52" s="12">
        <v>18300</v>
      </c>
      <c r="H52" s="30">
        <f t="shared" si="0"/>
        <v>4485030.68</v>
      </c>
      <c r="I52" s="2"/>
    </row>
    <row r="53" spans="3:9" ht="15">
      <c r="C53" s="9">
        <v>42951</v>
      </c>
      <c r="D53" s="13">
        <v>15896</v>
      </c>
      <c r="E53" s="16" t="s">
        <v>32</v>
      </c>
      <c r="F53" s="16"/>
      <c r="G53" s="12">
        <v>40500</v>
      </c>
      <c r="H53" s="30">
        <f t="shared" si="0"/>
        <v>4444530.68</v>
      </c>
      <c r="I53" s="2"/>
    </row>
    <row r="54" spans="3:9" ht="15">
      <c r="C54" s="9">
        <v>42951</v>
      </c>
      <c r="D54" s="13">
        <v>15897</v>
      </c>
      <c r="E54" s="16" t="s">
        <v>15</v>
      </c>
      <c r="F54" s="16"/>
      <c r="G54" s="12">
        <v>62275</v>
      </c>
      <c r="H54" s="30">
        <f t="shared" si="0"/>
        <v>4382255.68</v>
      </c>
      <c r="I54" s="2"/>
    </row>
    <row r="55" spans="3:9" ht="15">
      <c r="C55" s="9">
        <v>42951</v>
      </c>
      <c r="D55" s="10">
        <v>15898</v>
      </c>
      <c r="E55" s="16" t="s">
        <v>92</v>
      </c>
      <c r="F55" s="16"/>
      <c r="G55" s="12">
        <v>517000</v>
      </c>
      <c r="H55" s="30">
        <f t="shared" si="0"/>
        <v>3865255.6799999997</v>
      </c>
      <c r="I55" s="2"/>
    </row>
    <row r="56" spans="3:9" ht="15">
      <c r="C56" s="9">
        <v>42951</v>
      </c>
      <c r="D56" s="13">
        <v>13749048</v>
      </c>
      <c r="E56" s="14" t="s">
        <v>88</v>
      </c>
      <c r="F56" s="12">
        <v>830000</v>
      </c>
      <c r="G56" s="12"/>
      <c r="H56" s="30">
        <f t="shared" si="0"/>
        <v>4695255.68</v>
      </c>
      <c r="I56" s="2"/>
    </row>
    <row r="57" spans="3:9" ht="15">
      <c r="C57" s="9">
        <v>42955</v>
      </c>
      <c r="D57" s="10">
        <v>15903</v>
      </c>
      <c r="E57" s="16" t="s">
        <v>34</v>
      </c>
      <c r="F57" s="12"/>
      <c r="G57" s="12">
        <v>3000</v>
      </c>
      <c r="H57" s="30">
        <f t="shared" si="0"/>
        <v>4692255.68</v>
      </c>
      <c r="I57" s="2"/>
    </row>
    <row r="58" spans="3:9" ht="15">
      <c r="C58" s="9">
        <v>42955</v>
      </c>
      <c r="D58" s="13">
        <v>247416835</v>
      </c>
      <c r="E58" s="14" t="s">
        <v>88</v>
      </c>
      <c r="F58" s="12">
        <v>2207</v>
      </c>
      <c r="G58" s="31"/>
      <c r="H58" s="30">
        <f t="shared" si="0"/>
        <v>4694462.68</v>
      </c>
      <c r="I58" s="2"/>
    </row>
    <row r="59" spans="3:9" ht="15">
      <c r="C59" s="9">
        <v>42955</v>
      </c>
      <c r="D59" s="10">
        <v>247416834</v>
      </c>
      <c r="E59" s="14" t="s">
        <v>88</v>
      </c>
      <c r="F59" s="17">
        <v>974</v>
      </c>
      <c r="G59" s="12">
        <v>0</v>
      </c>
      <c r="H59" s="30">
        <f t="shared" si="0"/>
        <v>4695436.68</v>
      </c>
      <c r="I59" s="2"/>
    </row>
    <row r="60" spans="3:9" ht="15">
      <c r="C60" s="9">
        <v>42955</v>
      </c>
      <c r="D60" s="10">
        <v>15900</v>
      </c>
      <c r="E60" s="16" t="s">
        <v>33</v>
      </c>
      <c r="F60" s="16"/>
      <c r="G60" s="12">
        <v>4100</v>
      </c>
      <c r="H60" s="30">
        <f t="shared" si="0"/>
        <v>4691336.68</v>
      </c>
      <c r="I60" s="2"/>
    </row>
    <row r="61" spans="3:9" ht="15">
      <c r="C61" s="9">
        <v>42955</v>
      </c>
      <c r="D61" s="13">
        <v>15899</v>
      </c>
      <c r="E61" s="16" t="s">
        <v>33</v>
      </c>
      <c r="F61" s="16"/>
      <c r="G61" s="12">
        <v>4100</v>
      </c>
      <c r="H61" s="30">
        <f t="shared" si="0"/>
        <v>4687236.68</v>
      </c>
      <c r="I61" s="2"/>
    </row>
    <row r="62" spans="3:9" ht="15">
      <c r="C62" s="9">
        <v>42955</v>
      </c>
      <c r="D62" s="13">
        <v>15901</v>
      </c>
      <c r="E62" s="16" t="s">
        <v>33</v>
      </c>
      <c r="F62" s="16"/>
      <c r="G62" s="12">
        <v>4100</v>
      </c>
      <c r="H62" s="30">
        <f t="shared" si="0"/>
        <v>4683136.68</v>
      </c>
      <c r="I62" s="2"/>
    </row>
    <row r="63" spans="3:9" ht="15">
      <c r="C63" s="9">
        <v>42955</v>
      </c>
      <c r="D63" s="13">
        <v>247416833</v>
      </c>
      <c r="E63" s="14" t="s">
        <v>88</v>
      </c>
      <c r="F63" s="12">
        <v>6500</v>
      </c>
      <c r="G63" s="31"/>
      <c r="H63" s="30">
        <f t="shared" si="0"/>
        <v>4689636.68</v>
      </c>
      <c r="I63" s="2"/>
    </row>
    <row r="64" spans="3:9" ht="15">
      <c r="C64" s="9">
        <v>42955</v>
      </c>
      <c r="D64" s="13">
        <v>15902</v>
      </c>
      <c r="E64" s="16" t="s">
        <v>34</v>
      </c>
      <c r="F64" s="31"/>
      <c r="G64" s="12">
        <v>3000</v>
      </c>
      <c r="H64" s="30">
        <f t="shared" si="0"/>
        <v>4686636.68</v>
      </c>
      <c r="I64" s="2"/>
    </row>
    <row r="65" spans="3:8" ht="15">
      <c r="C65" s="9">
        <v>42955</v>
      </c>
      <c r="D65" s="10">
        <v>247416832</v>
      </c>
      <c r="E65" s="14" t="s">
        <v>88</v>
      </c>
      <c r="F65" s="12">
        <v>7800</v>
      </c>
      <c r="G65" s="31"/>
      <c r="H65" s="30">
        <f t="shared" si="0"/>
        <v>4694436.68</v>
      </c>
    </row>
    <row r="66" spans="3:8" ht="15">
      <c r="C66" s="9">
        <v>42955</v>
      </c>
      <c r="D66" s="13">
        <v>247416831</v>
      </c>
      <c r="E66" s="14" t="s">
        <v>88</v>
      </c>
      <c r="F66" s="12">
        <v>2900</v>
      </c>
      <c r="G66" s="31"/>
      <c r="H66" s="30">
        <f t="shared" si="0"/>
        <v>4697336.68</v>
      </c>
    </row>
    <row r="67" spans="3:8" ht="15">
      <c r="C67" s="9">
        <v>42962</v>
      </c>
      <c r="D67" s="10">
        <v>150216359</v>
      </c>
      <c r="E67" s="14" t="s">
        <v>88</v>
      </c>
      <c r="F67" s="12">
        <v>30000</v>
      </c>
      <c r="G67" s="31"/>
      <c r="H67" s="30">
        <f t="shared" si="0"/>
        <v>4727336.68</v>
      </c>
    </row>
    <row r="68" spans="3:8" ht="15">
      <c r="C68" s="9">
        <v>42962</v>
      </c>
      <c r="D68" s="13">
        <v>149645718</v>
      </c>
      <c r="E68" s="14" t="s">
        <v>88</v>
      </c>
      <c r="F68" s="12">
        <v>517000</v>
      </c>
      <c r="G68" s="31"/>
      <c r="H68" s="30">
        <f t="shared" si="0"/>
        <v>5244336.68</v>
      </c>
    </row>
    <row r="69" spans="3:8" ht="15">
      <c r="C69" s="9">
        <v>42964</v>
      </c>
      <c r="D69" s="13">
        <v>15909</v>
      </c>
      <c r="E69" s="16" t="s">
        <v>14</v>
      </c>
      <c r="F69" s="31"/>
      <c r="G69" s="12">
        <v>29000</v>
      </c>
      <c r="H69" s="30">
        <f t="shared" si="0"/>
        <v>5215336.68</v>
      </c>
    </row>
    <row r="70" spans="3:8" ht="15">
      <c r="C70" s="9">
        <v>42970</v>
      </c>
      <c r="D70" s="10">
        <v>179969435</v>
      </c>
      <c r="E70" s="14" t="s">
        <v>88</v>
      </c>
      <c r="F70" s="12">
        <v>22000000</v>
      </c>
      <c r="G70" s="12"/>
      <c r="H70" s="30">
        <f t="shared" si="0"/>
        <v>27215336.68</v>
      </c>
    </row>
    <row r="71" spans="3:8" ht="15">
      <c r="C71" s="9">
        <v>42970</v>
      </c>
      <c r="D71" s="10">
        <v>15913</v>
      </c>
      <c r="E71" s="16" t="s">
        <v>17</v>
      </c>
      <c r="F71" s="31"/>
      <c r="G71" s="12">
        <v>21300</v>
      </c>
      <c r="H71" s="30">
        <f t="shared" si="0"/>
        <v>27194036.68</v>
      </c>
    </row>
    <row r="72" spans="3:8" ht="15">
      <c r="C72" s="9">
        <v>42970</v>
      </c>
      <c r="D72" s="13">
        <v>15906</v>
      </c>
      <c r="E72" s="16" t="s">
        <v>35</v>
      </c>
      <c r="F72" s="31"/>
      <c r="G72" s="12">
        <v>22775</v>
      </c>
      <c r="H72" s="30">
        <f t="shared" si="0"/>
        <v>27171261.68</v>
      </c>
    </row>
    <row r="73" spans="3:8" ht="15">
      <c r="C73" s="9">
        <v>42970</v>
      </c>
      <c r="D73" s="10">
        <v>15908</v>
      </c>
      <c r="E73" s="16" t="s">
        <v>20</v>
      </c>
      <c r="F73" s="31"/>
      <c r="G73" s="12">
        <v>26800</v>
      </c>
      <c r="H73" s="30">
        <f t="shared" si="0"/>
        <v>27144461.68</v>
      </c>
    </row>
    <row r="74" spans="3:8" ht="15">
      <c r="C74" s="9">
        <v>42970</v>
      </c>
      <c r="D74" s="13">
        <v>15907</v>
      </c>
      <c r="E74" s="16" t="s">
        <v>31</v>
      </c>
      <c r="F74" s="31"/>
      <c r="G74" s="12">
        <v>29000</v>
      </c>
      <c r="H74" s="30">
        <f t="shared" si="0"/>
        <v>27115461.68</v>
      </c>
    </row>
    <row r="75" spans="3:8" ht="15">
      <c r="C75" s="9">
        <v>42970</v>
      </c>
      <c r="D75" s="10">
        <v>15910</v>
      </c>
      <c r="E75" s="16" t="s">
        <v>15</v>
      </c>
      <c r="F75" s="31"/>
      <c r="G75" s="12">
        <v>29600</v>
      </c>
      <c r="H75" s="30">
        <f t="shared" si="0"/>
        <v>27085861.68</v>
      </c>
    </row>
    <row r="76" spans="3:8" ht="15">
      <c r="C76" s="9">
        <v>42970</v>
      </c>
      <c r="D76" s="13">
        <v>15914</v>
      </c>
      <c r="E76" s="16" t="s">
        <v>18</v>
      </c>
      <c r="F76" s="31"/>
      <c r="G76" s="12">
        <v>15100</v>
      </c>
      <c r="H76" s="30">
        <f t="shared" si="0"/>
        <v>27070761.68</v>
      </c>
    </row>
    <row r="77" spans="3:8" ht="15">
      <c r="C77" s="9">
        <v>42970</v>
      </c>
      <c r="D77" s="10">
        <v>15912</v>
      </c>
      <c r="E77" s="16" t="s">
        <v>21</v>
      </c>
      <c r="F77" s="31"/>
      <c r="G77" s="12">
        <v>21600</v>
      </c>
      <c r="H77" s="30">
        <f t="shared" si="0"/>
        <v>27049161.68</v>
      </c>
    </row>
    <row r="78" spans="3:8" ht="15">
      <c r="C78" s="9">
        <v>42970</v>
      </c>
      <c r="D78" s="13">
        <v>15905</v>
      </c>
      <c r="E78" s="16" t="s">
        <v>32</v>
      </c>
      <c r="F78" s="31"/>
      <c r="G78" s="12">
        <v>40000</v>
      </c>
      <c r="H78" s="30">
        <f t="shared" si="0"/>
        <v>27009161.68</v>
      </c>
    </row>
    <row r="79" spans="3:8" ht="15">
      <c r="C79" s="9">
        <v>42970</v>
      </c>
      <c r="D79" s="10">
        <v>15915</v>
      </c>
      <c r="E79" s="16" t="s">
        <v>19</v>
      </c>
      <c r="F79" s="31"/>
      <c r="G79" s="12">
        <v>20700</v>
      </c>
      <c r="H79" s="30">
        <f t="shared" si="0"/>
        <v>26988461.68</v>
      </c>
    </row>
    <row r="80" spans="3:8" ht="15">
      <c r="C80" s="9">
        <v>42970</v>
      </c>
      <c r="D80" s="13">
        <v>15916</v>
      </c>
      <c r="E80" s="16" t="s">
        <v>36</v>
      </c>
      <c r="F80" s="31"/>
      <c r="G80" s="12">
        <v>21700</v>
      </c>
      <c r="H80" s="30">
        <f t="shared" si="0"/>
        <v>26966761.68</v>
      </c>
    </row>
    <row r="81" spans="3:8" ht="15">
      <c r="C81" s="9">
        <v>42970</v>
      </c>
      <c r="D81" s="10">
        <v>15911</v>
      </c>
      <c r="E81" s="16" t="s">
        <v>13</v>
      </c>
      <c r="F81" s="31"/>
      <c r="G81" s="12">
        <v>47100</v>
      </c>
      <c r="H81" s="30">
        <f t="shared" si="0"/>
        <v>26919661.68</v>
      </c>
    </row>
    <row r="82" spans="3:8" ht="15">
      <c r="C82" s="9">
        <v>42970</v>
      </c>
      <c r="D82" s="13">
        <v>1020772563</v>
      </c>
      <c r="E82" s="16" t="s">
        <v>92</v>
      </c>
      <c r="F82" s="31"/>
      <c r="G82" s="12">
        <v>2824726.87</v>
      </c>
      <c r="H82" s="30">
        <f t="shared" si="0"/>
        <v>24094934.81</v>
      </c>
    </row>
    <row r="83" spans="3:8" ht="15">
      <c r="C83" s="9">
        <v>42970</v>
      </c>
      <c r="D83" s="10">
        <v>1020772585</v>
      </c>
      <c r="E83" s="16" t="s">
        <v>92</v>
      </c>
      <c r="F83" s="31"/>
      <c r="G83" s="12">
        <v>2824726.87</v>
      </c>
      <c r="H83" s="30">
        <f aca="true" t="shared" si="1" ref="H83:H146">+H82+F83-G83</f>
        <v>21270207.939999998</v>
      </c>
    </row>
    <row r="84" spans="3:8" ht="15">
      <c r="C84" s="9">
        <v>42970</v>
      </c>
      <c r="D84" s="13">
        <v>1020772586</v>
      </c>
      <c r="E84" s="16" t="s">
        <v>92</v>
      </c>
      <c r="F84" s="31"/>
      <c r="G84" s="12">
        <v>2824726.87</v>
      </c>
      <c r="H84" s="30">
        <f t="shared" si="1"/>
        <v>18445481.069999997</v>
      </c>
    </row>
    <row r="85" spans="3:8" ht="15">
      <c r="C85" s="9">
        <v>42970</v>
      </c>
      <c r="D85" s="10">
        <v>1020772587</v>
      </c>
      <c r="E85" s="16" t="s">
        <v>92</v>
      </c>
      <c r="F85" s="31"/>
      <c r="G85" s="12">
        <v>2824726.87</v>
      </c>
      <c r="H85" s="30">
        <f t="shared" si="1"/>
        <v>15620754.199999996</v>
      </c>
    </row>
    <row r="86" spans="3:8" ht="15">
      <c r="C86" s="9">
        <v>42970</v>
      </c>
      <c r="D86" s="13">
        <v>1020772588</v>
      </c>
      <c r="E86" s="16" t="s">
        <v>92</v>
      </c>
      <c r="F86" s="31"/>
      <c r="G86" s="12">
        <v>337141.66</v>
      </c>
      <c r="H86" s="30">
        <f t="shared" si="1"/>
        <v>15283612.539999995</v>
      </c>
    </row>
    <row r="87" spans="3:8" ht="15">
      <c r="C87" s="9">
        <v>42970</v>
      </c>
      <c r="D87" s="10">
        <v>1020772589</v>
      </c>
      <c r="E87" s="16" t="s">
        <v>92</v>
      </c>
      <c r="F87" s="31"/>
      <c r="G87" s="12">
        <v>29243.5</v>
      </c>
      <c r="H87" s="30">
        <f t="shared" si="1"/>
        <v>15254369.039999995</v>
      </c>
    </row>
    <row r="88" spans="3:8" ht="15">
      <c r="C88" s="9">
        <v>42970</v>
      </c>
      <c r="D88" s="13">
        <v>1020772590</v>
      </c>
      <c r="E88" s="16" t="s">
        <v>92</v>
      </c>
      <c r="F88" s="31"/>
      <c r="G88" s="12">
        <v>188482</v>
      </c>
      <c r="H88" s="30">
        <f t="shared" si="1"/>
        <v>15065887.039999995</v>
      </c>
    </row>
    <row r="89" spans="3:8" ht="15">
      <c r="C89" s="9">
        <v>42970</v>
      </c>
      <c r="D89" s="10">
        <v>2020772562</v>
      </c>
      <c r="E89" s="16" t="s">
        <v>92</v>
      </c>
      <c r="F89" s="31"/>
      <c r="G89" s="12">
        <v>2824726.87</v>
      </c>
      <c r="H89" s="30">
        <f t="shared" si="1"/>
        <v>12241160.169999994</v>
      </c>
    </row>
    <row r="90" spans="3:8" ht="15">
      <c r="C90" s="9">
        <v>42970</v>
      </c>
      <c r="D90" s="13">
        <v>2020772584</v>
      </c>
      <c r="E90" s="16" t="s">
        <v>92</v>
      </c>
      <c r="F90" s="31"/>
      <c r="G90" s="12">
        <v>1887322.95</v>
      </c>
      <c r="H90" s="30">
        <f t="shared" si="1"/>
        <v>10353837.219999995</v>
      </c>
    </row>
    <row r="91" spans="3:8" ht="15">
      <c r="C91" s="9">
        <v>42972</v>
      </c>
      <c r="D91" s="13">
        <v>189255170</v>
      </c>
      <c r="E91" s="14" t="s">
        <v>88</v>
      </c>
      <c r="F91" s="12">
        <v>500</v>
      </c>
      <c r="G91" s="31"/>
      <c r="H91" s="30">
        <f t="shared" si="1"/>
        <v>10354337.219999995</v>
      </c>
    </row>
    <row r="92" spans="1:8" ht="15">
      <c r="A92" s="32"/>
      <c r="C92" s="9">
        <v>42972</v>
      </c>
      <c r="D92" s="13" t="s">
        <v>10</v>
      </c>
      <c r="E92" s="14" t="s">
        <v>86</v>
      </c>
      <c r="F92" s="12"/>
      <c r="G92" s="31">
        <f>25663.7</f>
        <v>25663.7</v>
      </c>
      <c r="H92" s="30">
        <f t="shared" si="1"/>
        <v>10328673.519999996</v>
      </c>
    </row>
    <row r="93" spans="3:8" ht="15">
      <c r="C93" s="9">
        <v>42972</v>
      </c>
      <c r="D93" s="13" t="s">
        <v>10</v>
      </c>
      <c r="E93" s="14" t="s">
        <v>87</v>
      </c>
      <c r="F93" s="12"/>
      <c r="G93" s="31">
        <f>8400</f>
        <v>8400</v>
      </c>
      <c r="H93" s="30">
        <f t="shared" si="1"/>
        <v>10320273.519999996</v>
      </c>
    </row>
    <row r="94" spans="1:9" ht="15">
      <c r="A94" s="32"/>
      <c r="C94" s="9">
        <v>42972</v>
      </c>
      <c r="D94" s="13">
        <v>10615668</v>
      </c>
      <c r="E94" s="14" t="s">
        <v>88</v>
      </c>
      <c r="F94" s="12">
        <v>336437</v>
      </c>
      <c r="G94" s="31"/>
      <c r="H94" s="30">
        <f t="shared" si="1"/>
        <v>10656710.519999996</v>
      </c>
      <c r="I94" s="33"/>
    </row>
    <row r="95" spans="3:8" ht="15">
      <c r="C95" s="9">
        <v>42972</v>
      </c>
      <c r="D95" s="13">
        <v>10615669</v>
      </c>
      <c r="E95" s="14" t="s">
        <v>88</v>
      </c>
      <c r="F95" s="12">
        <v>29000</v>
      </c>
      <c r="G95" s="31"/>
      <c r="H95" s="30">
        <f t="shared" si="1"/>
        <v>10685710.519999996</v>
      </c>
    </row>
    <row r="96" spans="1:9" ht="15">
      <c r="A96" s="32"/>
      <c r="C96" s="9">
        <v>42972</v>
      </c>
      <c r="D96" s="13">
        <v>10615670</v>
      </c>
      <c r="E96" s="14" t="s">
        <v>88</v>
      </c>
      <c r="F96" s="12">
        <v>188000</v>
      </c>
      <c r="G96" s="31"/>
      <c r="H96" s="30">
        <f t="shared" si="1"/>
        <v>10873710.519999996</v>
      </c>
      <c r="I96" s="33"/>
    </row>
    <row r="97" spans="3:8" ht="15">
      <c r="C97" s="9">
        <v>42972</v>
      </c>
      <c r="D97" s="18">
        <v>20844731</v>
      </c>
      <c r="E97" s="16" t="s">
        <v>92</v>
      </c>
      <c r="F97" s="12"/>
      <c r="G97" s="19">
        <v>4856.98</v>
      </c>
      <c r="H97" s="30">
        <f t="shared" si="1"/>
        <v>10868853.539999995</v>
      </c>
    </row>
    <row r="98" spans="3:8" ht="15">
      <c r="C98" s="9">
        <v>42972</v>
      </c>
      <c r="D98" s="18">
        <v>20844732</v>
      </c>
      <c r="E98" s="16" t="s">
        <v>18</v>
      </c>
      <c r="F98" s="12"/>
      <c r="G98" s="19">
        <v>13000</v>
      </c>
      <c r="H98" s="30">
        <f t="shared" si="1"/>
        <v>10855853.539999995</v>
      </c>
    </row>
    <row r="99" spans="3:8" ht="15">
      <c r="C99" s="9">
        <v>42972</v>
      </c>
      <c r="D99" s="18">
        <v>20844733</v>
      </c>
      <c r="E99" s="16" t="s">
        <v>37</v>
      </c>
      <c r="F99" s="12"/>
      <c r="G99" s="19">
        <v>15900</v>
      </c>
      <c r="H99" s="30">
        <f t="shared" si="1"/>
        <v>10839953.539999995</v>
      </c>
    </row>
    <row r="100" spans="3:8" ht="15">
      <c r="C100" s="9">
        <v>42972</v>
      </c>
      <c r="D100" s="18">
        <v>20844734</v>
      </c>
      <c r="E100" s="16" t="s">
        <v>15</v>
      </c>
      <c r="F100" s="12"/>
      <c r="G100" s="19">
        <v>14400</v>
      </c>
      <c r="H100" s="30">
        <f t="shared" si="1"/>
        <v>10825553.539999995</v>
      </c>
    </row>
    <row r="101" spans="3:8" ht="15">
      <c r="C101" s="9">
        <v>42972</v>
      </c>
      <c r="D101" s="18">
        <v>20844735</v>
      </c>
      <c r="E101" s="16" t="s">
        <v>38</v>
      </c>
      <c r="F101" s="12"/>
      <c r="G101" s="19">
        <v>21400</v>
      </c>
      <c r="H101" s="30">
        <f t="shared" si="1"/>
        <v>10804153.539999995</v>
      </c>
    </row>
    <row r="102" spans="3:8" ht="15">
      <c r="C102" s="9">
        <v>42972</v>
      </c>
      <c r="D102" s="18">
        <v>20844736</v>
      </c>
      <c r="E102" s="16" t="s">
        <v>39</v>
      </c>
      <c r="F102" s="12"/>
      <c r="G102" s="19">
        <v>32000</v>
      </c>
      <c r="H102" s="30">
        <f t="shared" si="1"/>
        <v>10772153.539999995</v>
      </c>
    </row>
    <row r="103" spans="3:8" ht="15">
      <c r="C103" s="9">
        <v>42972</v>
      </c>
      <c r="D103" s="18">
        <v>20844737</v>
      </c>
      <c r="E103" s="16" t="s">
        <v>40</v>
      </c>
      <c r="F103" s="12"/>
      <c r="G103" s="19">
        <v>23000</v>
      </c>
      <c r="H103" s="30">
        <f t="shared" si="1"/>
        <v>10749153.539999995</v>
      </c>
    </row>
    <row r="104" spans="3:8" ht="15">
      <c r="C104" s="9">
        <v>42972</v>
      </c>
      <c r="D104" s="18">
        <v>20844738</v>
      </c>
      <c r="E104" s="16" t="s">
        <v>41</v>
      </c>
      <c r="F104" s="12"/>
      <c r="G104" s="19">
        <v>19000</v>
      </c>
      <c r="H104" s="30">
        <f t="shared" si="1"/>
        <v>10730153.539999995</v>
      </c>
    </row>
    <row r="105" spans="3:8" ht="15">
      <c r="C105" s="9">
        <v>42972</v>
      </c>
      <c r="D105" s="18">
        <v>20844739</v>
      </c>
      <c r="E105" s="16" t="s">
        <v>42</v>
      </c>
      <c r="F105" s="12"/>
      <c r="G105" s="19">
        <v>18800</v>
      </c>
      <c r="H105" s="30">
        <f t="shared" si="1"/>
        <v>10711353.539999995</v>
      </c>
    </row>
    <row r="106" spans="3:8" ht="15">
      <c r="C106" s="9">
        <v>42972</v>
      </c>
      <c r="D106" s="18">
        <v>20844740</v>
      </c>
      <c r="E106" s="16" t="s">
        <v>43</v>
      </c>
      <c r="F106" s="12"/>
      <c r="G106" s="19">
        <v>18700</v>
      </c>
      <c r="H106" s="30">
        <f t="shared" si="1"/>
        <v>10692653.539999995</v>
      </c>
    </row>
    <row r="107" spans="3:8" ht="15">
      <c r="C107" s="9">
        <v>42972</v>
      </c>
      <c r="D107" s="18">
        <v>20844741</v>
      </c>
      <c r="E107" s="16" t="s">
        <v>31</v>
      </c>
      <c r="F107" s="12"/>
      <c r="G107" s="19">
        <v>34000</v>
      </c>
      <c r="H107" s="30">
        <f t="shared" si="1"/>
        <v>10658653.539999995</v>
      </c>
    </row>
    <row r="108" spans="3:8" ht="15">
      <c r="C108" s="9">
        <v>42972</v>
      </c>
      <c r="D108" s="18">
        <v>20844742</v>
      </c>
      <c r="E108" s="16" t="s">
        <v>44</v>
      </c>
      <c r="F108" s="12"/>
      <c r="G108" s="19">
        <v>14275</v>
      </c>
      <c r="H108" s="30">
        <f t="shared" si="1"/>
        <v>10644378.539999995</v>
      </c>
    </row>
    <row r="109" spans="3:8" ht="15">
      <c r="C109" s="9">
        <v>42972</v>
      </c>
      <c r="D109" s="18">
        <v>20844743</v>
      </c>
      <c r="E109" s="16" t="s">
        <v>17</v>
      </c>
      <c r="F109" s="12"/>
      <c r="G109" s="19">
        <v>17100</v>
      </c>
      <c r="H109" s="30">
        <f t="shared" si="1"/>
        <v>10627278.539999995</v>
      </c>
    </row>
    <row r="110" spans="3:8" ht="15">
      <c r="C110" s="9">
        <v>42972</v>
      </c>
      <c r="D110" s="18">
        <v>20844744</v>
      </c>
      <c r="E110" s="16" t="s">
        <v>36</v>
      </c>
      <c r="F110" s="12"/>
      <c r="G110" s="19">
        <v>6300</v>
      </c>
      <c r="H110" s="30">
        <f t="shared" si="1"/>
        <v>10620978.539999995</v>
      </c>
    </row>
    <row r="111" spans="3:8" ht="15">
      <c r="C111" s="9">
        <v>42972</v>
      </c>
      <c r="D111" s="18">
        <v>20844745</v>
      </c>
      <c r="E111" s="16" t="s">
        <v>45</v>
      </c>
      <c r="F111" s="12"/>
      <c r="G111" s="19">
        <v>26800</v>
      </c>
      <c r="H111" s="30">
        <f t="shared" si="1"/>
        <v>10594178.539999995</v>
      </c>
    </row>
    <row r="112" spans="3:8" ht="15">
      <c r="C112" s="9">
        <v>42972</v>
      </c>
      <c r="D112" s="18">
        <v>20844746</v>
      </c>
      <c r="E112" s="16" t="s">
        <v>46</v>
      </c>
      <c r="F112" s="12"/>
      <c r="G112" s="19">
        <v>10800</v>
      </c>
      <c r="H112" s="30">
        <f t="shared" si="1"/>
        <v>10583378.539999995</v>
      </c>
    </row>
    <row r="113" spans="3:8" ht="15">
      <c r="C113" s="9">
        <v>42972</v>
      </c>
      <c r="D113" s="18">
        <v>20844747</v>
      </c>
      <c r="E113" s="16" t="s">
        <v>18</v>
      </c>
      <c r="F113" s="12"/>
      <c r="G113" s="19">
        <v>13800</v>
      </c>
      <c r="H113" s="30">
        <f t="shared" si="1"/>
        <v>10569578.539999995</v>
      </c>
    </row>
    <row r="114" spans="3:8" ht="15">
      <c r="C114" s="9">
        <v>42972</v>
      </c>
      <c r="D114" s="18">
        <v>20844748</v>
      </c>
      <c r="E114" s="16" t="s">
        <v>17</v>
      </c>
      <c r="F114" s="12"/>
      <c r="G114" s="19">
        <v>18900</v>
      </c>
      <c r="H114" s="30">
        <f t="shared" si="1"/>
        <v>10550678.539999995</v>
      </c>
    </row>
    <row r="115" spans="3:8" ht="15">
      <c r="C115" s="9">
        <v>42972</v>
      </c>
      <c r="D115" s="18">
        <v>20844749</v>
      </c>
      <c r="E115" s="16" t="s">
        <v>44</v>
      </c>
      <c r="F115" s="12"/>
      <c r="G115" s="19">
        <v>24700</v>
      </c>
      <c r="H115" s="30">
        <f t="shared" si="1"/>
        <v>10525978.539999995</v>
      </c>
    </row>
    <row r="116" spans="3:8" ht="15">
      <c r="C116" s="9">
        <v>42972</v>
      </c>
      <c r="D116" s="18">
        <v>20844750</v>
      </c>
      <c r="E116" s="16" t="s">
        <v>43</v>
      </c>
      <c r="F116" s="12"/>
      <c r="G116" s="19">
        <v>18900</v>
      </c>
      <c r="H116" s="30">
        <f t="shared" si="1"/>
        <v>10507078.539999995</v>
      </c>
    </row>
    <row r="117" spans="3:8" ht="15">
      <c r="C117" s="9">
        <v>42972</v>
      </c>
      <c r="D117" s="18">
        <v>20844751</v>
      </c>
      <c r="E117" s="16" t="s">
        <v>45</v>
      </c>
      <c r="F117" s="12"/>
      <c r="G117" s="19">
        <v>15600</v>
      </c>
      <c r="H117" s="30">
        <f t="shared" si="1"/>
        <v>10491478.539999995</v>
      </c>
    </row>
    <row r="118" spans="3:8" ht="15">
      <c r="C118" s="9">
        <v>42972</v>
      </c>
      <c r="D118" s="18">
        <v>20844752</v>
      </c>
      <c r="E118" s="16" t="s">
        <v>42</v>
      </c>
      <c r="F118" s="12"/>
      <c r="G118" s="19">
        <v>33800</v>
      </c>
      <c r="H118" s="30">
        <f t="shared" si="1"/>
        <v>10457678.539999995</v>
      </c>
    </row>
    <row r="119" spans="3:8" ht="15">
      <c r="C119" s="9">
        <v>42972</v>
      </c>
      <c r="D119" s="18">
        <v>20844753</v>
      </c>
      <c r="E119" s="16" t="s">
        <v>47</v>
      </c>
      <c r="F119" s="12"/>
      <c r="G119" s="19">
        <v>20200</v>
      </c>
      <c r="H119" s="30">
        <f t="shared" si="1"/>
        <v>10437478.539999995</v>
      </c>
    </row>
    <row r="120" spans="3:8" ht="15">
      <c r="C120" s="9">
        <v>42972</v>
      </c>
      <c r="D120" s="18">
        <v>20844754</v>
      </c>
      <c r="E120" s="16" t="s">
        <v>48</v>
      </c>
      <c r="F120" s="12"/>
      <c r="G120" s="19">
        <v>15375</v>
      </c>
      <c r="H120" s="30">
        <f t="shared" si="1"/>
        <v>10422103.539999995</v>
      </c>
    </row>
    <row r="121" spans="3:8" ht="15">
      <c r="C121" s="9">
        <v>42972</v>
      </c>
      <c r="D121" s="18">
        <v>20844755</v>
      </c>
      <c r="E121" s="16" t="s">
        <v>49</v>
      </c>
      <c r="F121" s="12"/>
      <c r="G121" s="19">
        <v>20500</v>
      </c>
      <c r="H121" s="30">
        <f t="shared" si="1"/>
        <v>10401603.539999995</v>
      </c>
    </row>
    <row r="122" spans="3:8" ht="15">
      <c r="C122" s="9">
        <v>42972</v>
      </c>
      <c r="D122" s="18">
        <v>20844756</v>
      </c>
      <c r="E122" s="16" t="s">
        <v>15</v>
      </c>
      <c r="F122" s="12"/>
      <c r="G122" s="19">
        <v>12300</v>
      </c>
      <c r="H122" s="30">
        <f t="shared" si="1"/>
        <v>10389303.539999995</v>
      </c>
    </row>
    <row r="123" spans="3:8" ht="15">
      <c r="C123" s="9">
        <v>42972</v>
      </c>
      <c r="D123" s="18">
        <v>20844757</v>
      </c>
      <c r="E123" s="16" t="s">
        <v>19</v>
      </c>
      <c r="F123" s="12"/>
      <c r="G123" s="19">
        <v>22200</v>
      </c>
      <c r="H123" s="30">
        <f t="shared" si="1"/>
        <v>10367103.539999995</v>
      </c>
    </row>
    <row r="124" spans="3:8" ht="15">
      <c r="C124" s="9">
        <v>42972</v>
      </c>
      <c r="D124" s="18">
        <v>20844758</v>
      </c>
      <c r="E124" s="16" t="s">
        <v>31</v>
      </c>
      <c r="F124" s="12"/>
      <c r="G124" s="19">
        <v>40400</v>
      </c>
      <c r="H124" s="30">
        <f t="shared" si="1"/>
        <v>10326703.539999995</v>
      </c>
    </row>
    <row r="125" spans="1:10" ht="15">
      <c r="A125" s="32"/>
      <c r="C125" s="9">
        <v>42976</v>
      </c>
      <c r="D125" s="18">
        <v>10615671</v>
      </c>
      <c r="E125" s="14" t="s">
        <v>88</v>
      </c>
      <c r="F125" s="12">
        <v>2820296.43</v>
      </c>
      <c r="G125" s="19"/>
      <c r="H125" s="30">
        <f t="shared" si="1"/>
        <v>13146999.969999995</v>
      </c>
      <c r="J125" s="33"/>
    </row>
    <row r="126" spans="3:8" ht="15">
      <c r="C126" s="9">
        <v>42976</v>
      </c>
      <c r="D126" s="18">
        <v>10615672</v>
      </c>
      <c r="E126" s="14" t="s">
        <v>88</v>
      </c>
      <c r="F126" s="12">
        <v>5640592.86</v>
      </c>
      <c r="G126" s="19"/>
      <c r="H126" s="30">
        <f t="shared" si="1"/>
        <v>18787592.829999994</v>
      </c>
    </row>
    <row r="127" spans="1:10" ht="15">
      <c r="A127" s="32"/>
      <c r="C127" s="9">
        <v>42976</v>
      </c>
      <c r="D127" s="18">
        <v>10615673</v>
      </c>
      <c r="E127" s="14" t="s">
        <v>88</v>
      </c>
      <c r="F127" s="12">
        <v>2820296.43</v>
      </c>
      <c r="G127" s="19"/>
      <c r="H127" s="30">
        <f t="shared" si="1"/>
        <v>21607889.259999994</v>
      </c>
      <c r="J127" s="33"/>
    </row>
    <row r="128" spans="3:8" ht="15">
      <c r="C128" s="9">
        <v>42977</v>
      </c>
      <c r="D128" s="34">
        <v>20844822</v>
      </c>
      <c r="E128" s="16" t="s">
        <v>25</v>
      </c>
      <c r="F128" s="12"/>
      <c r="G128" s="20">
        <v>450000</v>
      </c>
      <c r="H128" s="30">
        <f t="shared" si="1"/>
        <v>21157889.259999994</v>
      </c>
    </row>
    <row r="129" spans="1:10" ht="15">
      <c r="A129" s="32"/>
      <c r="C129" s="9">
        <v>42977</v>
      </c>
      <c r="D129" s="34">
        <v>20844823</v>
      </c>
      <c r="E129" s="16" t="s">
        <v>25</v>
      </c>
      <c r="F129" s="12"/>
      <c r="G129" s="20">
        <v>215000</v>
      </c>
      <c r="H129" s="30">
        <f t="shared" si="1"/>
        <v>20942889.259999994</v>
      </c>
      <c r="J129" s="33"/>
    </row>
    <row r="130" spans="3:8" ht="15">
      <c r="C130" s="9">
        <v>42977</v>
      </c>
      <c r="D130" s="34">
        <v>20844824</v>
      </c>
      <c r="E130" s="16" t="s">
        <v>50</v>
      </c>
      <c r="F130" s="12"/>
      <c r="G130" s="20">
        <v>72254.24</v>
      </c>
      <c r="H130" s="30">
        <f t="shared" si="1"/>
        <v>20870635.019999996</v>
      </c>
    </row>
    <row r="131" spans="3:8" ht="15">
      <c r="C131" s="9">
        <v>42977</v>
      </c>
      <c r="D131" s="34">
        <v>20844825</v>
      </c>
      <c r="E131" s="16" t="s">
        <v>51</v>
      </c>
      <c r="F131" s="12"/>
      <c r="G131" s="20">
        <v>174852.98</v>
      </c>
      <c r="H131" s="30">
        <f t="shared" si="1"/>
        <v>20695782.039999995</v>
      </c>
    </row>
    <row r="132" spans="3:8" ht="15">
      <c r="C132" s="9">
        <v>42977</v>
      </c>
      <c r="D132" s="34">
        <v>20844826</v>
      </c>
      <c r="E132" s="16" t="s">
        <v>52</v>
      </c>
      <c r="F132" s="12"/>
      <c r="G132" s="20">
        <v>720430.35</v>
      </c>
      <c r="H132" s="30">
        <f t="shared" si="1"/>
        <v>19975351.689999994</v>
      </c>
    </row>
    <row r="133" spans="3:8" ht="15">
      <c r="C133" s="9">
        <v>42977</v>
      </c>
      <c r="D133" s="34">
        <v>20844827</v>
      </c>
      <c r="E133" s="16" t="s">
        <v>53</v>
      </c>
      <c r="F133" s="12"/>
      <c r="G133" s="20">
        <v>224814.29</v>
      </c>
      <c r="H133" s="30">
        <f t="shared" si="1"/>
        <v>19750537.399999995</v>
      </c>
    </row>
    <row r="134" spans="3:8" ht="15">
      <c r="C134" s="9">
        <v>42977</v>
      </c>
      <c r="D134" s="34">
        <v>20844828</v>
      </c>
      <c r="E134" s="16" t="s">
        <v>53</v>
      </c>
      <c r="F134" s="12"/>
      <c r="G134" s="20">
        <v>113299.39</v>
      </c>
      <c r="H134" s="30">
        <f t="shared" si="1"/>
        <v>19637238.009999994</v>
      </c>
    </row>
    <row r="135" spans="3:8" ht="15">
      <c r="C135" s="9">
        <v>42977</v>
      </c>
      <c r="D135" s="34">
        <v>20844829</v>
      </c>
      <c r="E135" s="16" t="s">
        <v>53</v>
      </c>
      <c r="F135" s="12"/>
      <c r="G135" s="20">
        <v>195952.46</v>
      </c>
      <c r="H135" s="30">
        <f t="shared" si="1"/>
        <v>19441285.549999993</v>
      </c>
    </row>
    <row r="136" spans="3:8" ht="15">
      <c r="C136" s="9">
        <v>42977</v>
      </c>
      <c r="D136" s="34">
        <v>20844830</v>
      </c>
      <c r="E136" s="16" t="s">
        <v>54</v>
      </c>
      <c r="F136" s="12"/>
      <c r="G136" s="20">
        <v>146168</v>
      </c>
      <c r="H136" s="30">
        <f t="shared" si="1"/>
        <v>19295117.549999993</v>
      </c>
    </row>
    <row r="137" spans="3:8" ht="15">
      <c r="C137" s="9">
        <v>42977</v>
      </c>
      <c r="D137" s="34">
        <v>20844831</v>
      </c>
      <c r="E137" s="16" t="s">
        <v>55</v>
      </c>
      <c r="F137" s="12"/>
      <c r="G137" s="20">
        <v>500000</v>
      </c>
      <c r="H137" s="30">
        <f t="shared" si="1"/>
        <v>18795117.549999993</v>
      </c>
    </row>
    <row r="138" spans="3:8" ht="15">
      <c r="C138" s="9">
        <v>42977</v>
      </c>
      <c r="D138" s="34">
        <v>20844832</v>
      </c>
      <c r="E138" s="16" t="s">
        <v>92</v>
      </c>
      <c r="F138" s="12"/>
      <c r="G138" s="20">
        <v>1094.28</v>
      </c>
      <c r="H138" s="30">
        <f t="shared" si="1"/>
        <v>18794023.269999992</v>
      </c>
    </row>
    <row r="139" spans="3:8" ht="15">
      <c r="C139" s="9">
        <v>42977</v>
      </c>
      <c r="D139" s="34">
        <v>20844833</v>
      </c>
      <c r="E139" s="16" t="s">
        <v>56</v>
      </c>
      <c r="F139" s="12"/>
      <c r="G139" s="20">
        <v>1100000</v>
      </c>
      <c r="H139" s="30">
        <f t="shared" si="1"/>
        <v>17694023.269999992</v>
      </c>
    </row>
    <row r="140" spans="3:8" ht="15">
      <c r="C140" s="9">
        <v>42977</v>
      </c>
      <c r="D140" s="34">
        <v>20844834</v>
      </c>
      <c r="E140" s="16" t="s">
        <v>57</v>
      </c>
      <c r="F140" s="12"/>
      <c r="G140" s="20">
        <v>33900</v>
      </c>
      <c r="H140" s="30">
        <f t="shared" si="1"/>
        <v>17660123.269999992</v>
      </c>
    </row>
    <row r="141" spans="3:8" ht="15">
      <c r="C141" s="9">
        <v>42977</v>
      </c>
      <c r="D141" s="34">
        <v>20844835</v>
      </c>
      <c r="E141" s="16" t="s">
        <v>55</v>
      </c>
      <c r="F141" s="12"/>
      <c r="G141" s="20">
        <v>259050</v>
      </c>
      <c r="H141" s="30">
        <f t="shared" si="1"/>
        <v>17401073.269999992</v>
      </c>
    </row>
    <row r="142" spans="3:8" ht="15">
      <c r="C142" s="9">
        <v>42977</v>
      </c>
      <c r="D142" s="34">
        <v>20844836</v>
      </c>
      <c r="E142" s="16" t="s">
        <v>58</v>
      </c>
      <c r="F142" s="12"/>
      <c r="G142" s="20">
        <v>56000</v>
      </c>
      <c r="H142" s="30">
        <f t="shared" si="1"/>
        <v>17345073.269999992</v>
      </c>
    </row>
    <row r="143" spans="3:8" ht="15">
      <c r="C143" s="9">
        <v>42977</v>
      </c>
      <c r="D143" s="34">
        <v>20844837</v>
      </c>
      <c r="E143" s="16" t="s">
        <v>58</v>
      </c>
      <c r="F143" s="12"/>
      <c r="G143" s="20">
        <v>272826.44</v>
      </c>
      <c r="H143" s="30">
        <f t="shared" si="1"/>
        <v>17072246.82999999</v>
      </c>
    </row>
    <row r="144" spans="3:8" ht="15">
      <c r="C144" s="9">
        <v>42977</v>
      </c>
      <c r="D144" s="34">
        <v>20844838</v>
      </c>
      <c r="E144" s="16" t="s">
        <v>59</v>
      </c>
      <c r="F144" s="12"/>
      <c r="G144" s="20">
        <v>22500</v>
      </c>
      <c r="H144" s="30">
        <f t="shared" si="1"/>
        <v>17049746.82999999</v>
      </c>
    </row>
    <row r="145" spans="3:8" ht="15">
      <c r="C145" s="9">
        <v>42977</v>
      </c>
      <c r="D145" s="34">
        <v>20844839</v>
      </c>
      <c r="E145" s="16" t="s">
        <v>60</v>
      </c>
      <c r="F145" s="12"/>
      <c r="G145" s="20">
        <v>58335</v>
      </c>
      <c r="H145" s="30">
        <f t="shared" si="1"/>
        <v>16991411.82999999</v>
      </c>
    </row>
    <row r="146" spans="3:8" ht="15">
      <c r="C146" s="9">
        <v>42977</v>
      </c>
      <c r="D146" s="34">
        <v>20844840</v>
      </c>
      <c r="E146" s="16" t="s">
        <v>61</v>
      </c>
      <c r="F146" s="12"/>
      <c r="G146" s="20">
        <v>50000</v>
      </c>
      <c r="H146" s="30">
        <f t="shared" si="1"/>
        <v>16941411.82999999</v>
      </c>
    </row>
    <row r="147" spans="3:8" ht="15">
      <c r="C147" s="9">
        <v>42977</v>
      </c>
      <c r="D147" s="34">
        <v>20844841</v>
      </c>
      <c r="E147" s="16" t="s">
        <v>62</v>
      </c>
      <c r="F147" s="12"/>
      <c r="G147" s="20">
        <v>30921.94</v>
      </c>
      <c r="H147" s="30">
        <f aca="true" t="shared" si="2" ref="H147:H202">+H146+F147-G147</f>
        <v>16910489.88999999</v>
      </c>
    </row>
    <row r="148" spans="3:8" ht="15">
      <c r="C148" s="9">
        <v>42977</v>
      </c>
      <c r="D148" s="34">
        <v>20844842</v>
      </c>
      <c r="E148" s="16" t="s">
        <v>63</v>
      </c>
      <c r="F148" s="12"/>
      <c r="G148" s="20">
        <v>16128.15</v>
      </c>
      <c r="H148" s="30">
        <f t="shared" si="2"/>
        <v>16894361.73999999</v>
      </c>
    </row>
    <row r="149" spans="3:8" ht="15">
      <c r="C149" s="9">
        <v>42977</v>
      </c>
      <c r="D149" s="34">
        <v>20844843</v>
      </c>
      <c r="E149" s="16" t="s">
        <v>63</v>
      </c>
      <c r="F149" s="12"/>
      <c r="G149" s="20">
        <v>3784.23</v>
      </c>
      <c r="H149" s="30">
        <f t="shared" si="2"/>
        <v>16890577.50999999</v>
      </c>
    </row>
    <row r="150" spans="3:8" ht="15">
      <c r="C150" s="9">
        <v>42977</v>
      </c>
      <c r="D150" s="34">
        <v>20844844</v>
      </c>
      <c r="E150" s="16" t="s">
        <v>63</v>
      </c>
      <c r="F150" s="12"/>
      <c r="G150" s="20">
        <v>16142.4</v>
      </c>
      <c r="H150" s="30">
        <f t="shared" si="2"/>
        <v>16874435.109999992</v>
      </c>
    </row>
    <row r="151" spans="3:8" ht="15">
      <c r="C151" s="9">
        <v>42977</v>
      </c>
      <c r="D151" s="34">
        <v>20844845</v>
      </c>
      <c r="E151" s="16" t="s">
        <v>63</v>
      </c>
      <c r="F151" s="12"/>
      <c r="G151" s="20">
        <v>16099.65</v>
      </c>
      <c r="H151" s="30">
        <f t="shared" si="2"/>
        <v>16858335.459999993</v>
      </c>
    </row>
    <row r="152" spans="3:8" ht="15">
      <c r="C152" s="9">
        <v>42977</v>
      </c>
      <c r="D152" s="34">
        <v>20844846</v>
      </c>
      <c r="E152" s="16" t="s">
        <v>64</v>
      </c>
      <c r="F152" s="12"/>
      <c r="G152" s="20">
        <v>113607.1</v>
      </c>
      <c r="H152" s="30">
        <f t="shared" si="2"/>
        <v>16744728.359999994</v>
      </c>
    </row>
    <row r="153" spans="3:8" ht="15">
      <c r="C153" s="9">
        <v>42977</v>
      </c>
      <c r="D153" s="34">
        <v>20844847</v>
      </c>
      <c r="E153" s="16" t="s">
        <v>64</v>
      </c>
      <c r="F153" s="12"/>
      <c r="G153" s="20">
        <v>109729.06</v>
      </c>
      <c r="H153" s="30">
        <f t="shared" si="2"/>
        <v>16634999.299999993</v>
      </c>
    </row>
    <row r="154" spans="3:8" ht="15">
      <c r="C154" s="9">
        <v>42977</v>
      </c>
      <c r="D154" s="34">
        <v>20844848</v>
      </c>
      <c r="E154" s="16" t="s">
        <v>65</v>
      </c>
      <c r="F154" s="12"/>
      <c r="G154" s="20">
        <v>50000</v>
      </c>
      <c r="H154" s="30">
        <f t="shared" si="2"/>
        <v>16584999.299999993</v>
      </c>
    </row>
    <row r="155" spans="3:8" ht="15">
      <c r="C155" s="9">
        <v>42977</v>
      </c>
      <c r="D155" s="34">
        <v>20844849</v>
      </c>
      <c r="E155" s="16" t="s">
        <v>66</v>
      </c>
      <c r="F155" s="12"/>
      <c r="G155" s="20">
        <v>26316.98</v>
      </c>
      <c r="H155" s="30">
        <f t="shared" si="2"/>
        <v>16558682.319999993</v>
      </c>
    </row>
    <row r="156" spans="3:8" ht="15">
      <c r="C156" s="9">
        <v>42977</v>
      </c>
      <c r="D156" s="34">
        <v>20844850</v>
      </c>
      <c r="E156" s="16" t="s">
        <v>67</v>
      </c>
      <c r="F156" s="12"/>
      <c r="G156" s="20">
        <v>22320</v>
      </c>
      <c r="H156" s="30">
        <f t="shared" si="2"/>
        <v>16536362.319999993</v>
      </c>
    </row>
    <row r="157" spans="3:8" ht="15">
      <c r="C157" s="9">
        <v>42977</v>
      </c>
      <c r="D157" s="34">
        <v>20844851</v>
      </c>
      <c r="E157" s="16" t="s">
        <v>68</v>
      </c>
      <c r="F157" s="12"/>
      <c r="G157" s="20">
        <v>52950.01</v>
      </c>
      <c r="H157" s="30">
        <f t="shared" si="2"/>
        <v>16483412.309999993</v>
      </c>
    </row>
    <row r="158" spans="3:8" ht="15">
      <c r="C158" s="9">
        <v>42977</v>
      </c>
      <c r="D158" s="34">
        <v>20844852</v>
      </c>
      <c r="E158" s="16" t="s">
        <v>69</v>
      </c>
      <c r="F158" s="12"/>
      <c r="G158" s="20">
        <v>32280</v>
      </c>
      <c r="H158" s="30">
        <f t="shared" si="2"/>
        <v>16451132.309999993</v>
      </c>
    </row>
    <row r="159" spans="3:8" ht="15">
      <c r="C159" s="9">
        <v>42977</v>
      </c>
      <c r="D159" s="34">
        <v>20844853</v>
      </c>
      <c r="E159" s="16" t="s">
        <v>70</v>
      </c>
      <c r="F159" s="12"/>
      <c r="G159" s="20">
        <v>249035.93</v>
      </c>
      <c r="H159" s="30">
        <f t="shared" si="2"/>
        <v>16202096.379999993</v>
      </c>
    </row>
    <row r="160" spans="3:8" ht="15">
      <c r="C160" s="9">
        <v>42977</v>
      </c>
      <c r="D160" s="34">
        <v>20844854</v>
      </c>
      <c r="E160" s="16" t="s">
        <v>71</v>
      </c>
      <c r="F160" s="12"/>
      <c r="G160" s="20">
        <v>4318.83</v>
      </c>
      <c r="H160" s="30">
        <f t="shared" si="2"/>
        <v>16197777.549999993</v>
      </c>
    </row>
    <row r="161" spans="3:8" ht="15">
      <c r="C161" s="9">
        <v>42977</v>
      </c>
      <c r="D161" s="34">
        <v>20844855</v>
      </c>
      <c r="E161" s="16" t="s">
        <v>72</v>
      </c>
      <c r="F161" s="12"/>
      <c r="G161" s="20">
        <v>70000</v>
      </c>
      <c r="H161" s="30">
        <f t="shared" si="2"/>
        <v>16127777.549999993</v>
      </c>
    </row>
    <row r="162" spans="3:8" ht="15">
      <c r="C162" s="9">
        <v>42977</v>
      </c>
      <c r="D162" s="34">
        <v>20844856</v>
      </c>
      <c r="E162" s="16" t="s">
        <v>64</v>
      </c>
      <c r="F162" s="12"/>
      <c r="G162" s="20">
        <v>100845.23</v>
      </c>
      <c r="H162" s="30">
        <f t="shared" si="2"/>
        <v>16026932.319999993</v>
      </c>
    </row>
    <row r="163" spans="3:8" ht="15">
      <c r="C163" s="9">
        <v>42977</v>
      </c>
      <c r="D163" s="34">
        <v>20844857</v>
      </c>
      <c r="E163" s="16" t="s">
        <v>73</v>
      </c>
      <c r="F163" s="12"/>
      <c r="G163" s="20">
        <v>25000</v>
      </c>
      <c r="H163" s="30">
        <f t="shared" si="2"/>
        <v>16001932.319999993</v>
      </c>
    </row>
    <row r="164" spans="3:8" ht="15">
      <c r="C164" s="9">
        <v>42977</v>
      </c>
      <c r="D164" s="34">
        <v>20844858</v>
      </c>
      <c r="E164" s="16" t="s">
        <v>74</v>
      </c>
      <c r="F164" s="12"/>
      <c r="G164" s="20">
        <v>4000</v>
      </c>
      <c r="H164" s="30">
        <f t="shared" si="2"/>
        <v>15997932.319999993</v>
      </c>
    </row>
    <row r="165" spans="3:8" ht="15">
      <c r="C165" s="9">
        <v>42977</v>
      </c>
      <c r="D165" s="34">
        <v>20844859</v>
      </c>
      <c r="E165" s="16" t="s">
        <v>74</v>
      </c>
      <c r="F165" s="12"/>
      <c r="G165" s="20">
        <v>8000</v>
      </c>
      <c r="H165" s="30">
        <f t="shared" si="2"/>
        <v>15989932.319999993</v>
      </c>
    </row>
    <row r="166" spans="3:8" ht="15">
      <c r="C166" s="9">
        <v>42977</v>
      </c>
      <c r="D166" s="34">
        <v>20844860</v>
      </c>
      <c r="E166" s="16" t="s">
        <v>74</v>
      </c>
      <c r="F166" s="12"/>
      <c r="G166" s="20">
        <v>4000</v>
      </c>
      <c r="H166" s="30">
        <f t="shared" si="2"/>
        <v>15985932.319999993</v>
      </c>
    </row>
    <row r="167" spans="3:8" ht="15">
      <c r="C167" s="9">
        <v>42977</v>
      </c>
      <c r="D167" s="34">
        <v>20844861</v>
      </c>
      <c r="E167" s="16" t="s">
        <v>92</v>
      </c>
      <c r="F167" s="12"/>
      <c r="G167" s="20">
        <v>2175.04</v>
      </c>
      <c r="H167" s="30">
        <f t="shared" si="2"/>
        <v>15983757.279999994</v>
      </c>
    </row>
    <row r="168" spans="3:8" ht="15">
      <c r="C168" s="9">
        <v>42977</v>
      </c>
      <c r="D168" s="34">
        <v>20844862</v>
      </c>
      <c r="E168" s="16" t="s">
        <v>75</v>
      </c>
      <c r="F168" s="12"/>
      <c r="G168" s="20">
        <v>5000000</v>
      </c>
      <c r="H168" s="30">
        <f t="shared" si="2"/>
        <v>10983757.279999994</v>
      </c>
    </row>
    <row r="169" spans="3:8" ht="15">
      <c r="C169" s="9">
        <v>42977</v>
      </c>
      <c r="D169" s="34">
        <v>20844863</v>
      </c>
      <c r="E169" s="16" t="s">
        <v>92</v>
      </c>
      <c r="F169" s="12"/>
      <c r="G169" s="20">
        <v>631731.97</v>
      </c>
      <c r="H169" s="30">
        <f t="shared" si="2"/>
        <v>10352025.309999993</v>
      </c>
    </row>
    <row r="170" spans="3:8" ht="15">
      <c r="C170" s="9">
        <v>42977</v>
      </c>
      <c r="D170" s="35">
        <v>10615674</v>
      </c>
      <c r="E170" s="14" t="s">
        <v>88</v>
      </c>
      <c r="F170" s="36">
        <v>631731.97</v>
      </c>
      <c r="G170" s="20"/>
      <c r="H170" s="30">
        <f t="shared" si="2"/>
        <v>10983757.279999994</v>
      </c>
    </row>
    <row r="171" spans="3:8" ht="15">
      <c r="C171" s="9">
        <v>42977</v>
      </c>
      <c r="D171" s="34">
        <v>20844964</v>
      </c>
      <c r="E171" s="16" t="s">
        <v>18</v>
      </c>
      <c r="F171" s="12"/>
      <c r="G171" s="20">
        <v>15900</v>
      </c>
      <c r="H171" s="30">
        <f t="shared" si="2"/>
        <v>10967857.279999994</v>
      </c>
    </row>
    <row r="172" spans="3:8" ht="15">
      <c r="C172" s="9">
        <v>42977</v>
      </c>
      <c r="D172" s="34">
        <v>20844965</v>
      </c>
      <c r="E172" s="16" t="s">
        <v>37</v>
      </c>
      <c r="F172" s="12"/>
      <c r="G172" s="20">
        <v>14300</v>
      </c>
      <c r="H172" s="30">
        <f t="shared" si="2"/>
        <v>10953557.279999994</v>
      </c>
    </row>
    <row r="173" spans="3:8" ht="15">
      <c r="C173" s="9">
        <v>42977</v>
      </c>
      <c r="D173" s="34">
        <v>20844966</v>
      </c>
      <c r="E173" s="16" t="s">
        <v>15</v>
      </c>
      <c r="F173" s="12"/>
      <c r="G173" s="20">
        <v>12500</v>
      </c>
      <c r="H173" s="30">
        <f t="shared" si="2"/>
        <v>10941057.279999994</v>
      </c>
    </row>
    <row r="174" spans="3:8" ht="15">
      <c r="C174" s="9">
        <v>42977</v>
      </c>
      <c r="D174" s="34">
        <v>20844967</v>
      </c>
      <c r="E174" s="16" t="s">
        <v>39</v>
      </c>
      <c r="F174" s="12"/>
      <c r="G174" s="20">
        <v>31600</v>
      </c>
      <c r="H174" s="30">
        <f t="shared" si="2"/>
        <v>10909457.279999994</v>
      </c>
    </row>
    <row r="175" spans="3:8" ht="15">
      <c r="C175" s="9">
        <v>42977</v>
      </c>
      <c r="D175" s="34">
        <v>20844968</v>
      </c>
      <c r="E175" s="16" t="s">
        <v>40</v>
      </c>
      <c r="F175" s="12"/>
      <c r="G175" s="20">
        <v>16400</v>
      </c>
      <c r="H175" s="30">
        <f t="shared" si="2"/>
        <v>10893057.279999994</v>
      </c>
    </row>
    <row r="176" spans="3:8" ht="15">
      <c r="C176" s="9">
        <v>42977</v>
      </c>
      <c r="D176" s="34">
        <v>20844969</v>
      </c>
      <c r="E176" s="16" t="s">
        <v>41</v>
      </c>
      <c r="F176" s="12"/>
      <c r="G176" s="20">
        <v>28100</v>
      </c>
      <c r="H176" s="30">
        <f t="shared" si="2"/>
        <v>10864957.279999994</v>
      </c>
    </row>
    <row r="177" spans="3:8" ht="15">
      <c r="C177" s="9">
        <v>42977</v>
      </c>
      <c r="D177" s="34">
        <v>20844970</v>
      </c>
      <c r="E177" s="16" t="s">
        <v>76</v>
      </c>
      <c r="F177" s="12"/>
      <c r="G177" s="20">
        <v>24800</v>
      </c>
      <c r="H177" s="30">
        <f t="shared" si="2"/>
        <v>10840157.279999994</v>
      </c>
    </row>
    <row r="178" spans="3:8" ht="15">
      <c r="C178" s="9">
        <v>42977</v>
      </c>
      <c r="D178" s="34">
        <v>20844971</v>
      </c>
      <c r="E178" s="16" t="s">
        <v>43</v>
      </c>
      <c r="F178" s="12"/>
      <c r="G178" s="20">
        <v>18000</v>
      </c>
      <c r="H178" s="30">
        <f t="shared" si="2"/>
        <v>10822157.279999994</v>
      </c>
    </row>
    <row r="179" spans="3:8" ht="15">
      <c r="C179" s="9">
        <v>42977</v>
      </c>
      <c r="D179" s="34">
        <v>20844972</v>
      </c>
      <c r="E179" s="16" t="s">
        <v>31</v>
      </c>
      <c r="F179" s="12"/>
      <c r="G179" s="20">
        <v>24400</v>
      </c>
      <c r="H179" s="30">
        <f t="shared" si="2"/>
        <v>10797757.279999994</v>
      </c>
    </row>
    <row r="180" spans="3:8" ht="15">
      <c r="C180" s="9">
        <v>42977</v>
      </c>
      <c r="D180" s="34">
        <v>20844973</v>
      </c>
      <c r="E180" s="16" t="s">
        <v>44</v>
      </c>
      <c r="F180" s="12"/>
      <c r="G180" s="20">
        <v>24800</v>
      </c>
      <c r="H180" s="30">
        <f t="shared" si="2"/>
        <v>10772957.279999994</v>
      </c>
    </row>
    <row r="181" spans="3:8" ht="15">
      <c r="C181" s="9">
        <v>42977</v>
      </c>
      <c r="D181" s="34">
        <v>20844974</v>
      </c>
      <c r="E181" s="16" t="s">
        <v>17</v>
      </c>
      <c r="F181" s="12"/>
      <c r="G181" s="20">
        <v>15500</v>
      </c>
      <c r="H181" s="30">
        <f t="shared" si="2"/>
        <v>10757457.279999994</v>
      </c>
    </row>
    <row r="182" spans="3:8" ht="15">
      <c r="C182" s="9">
        <v>42977</v>
      </c>
      <c r="D182" s="34">
        <v>20844975</v>
      </c>
      <c r="E182" s="16" t="s">
        <v>36</v>
      </c>
      <c r="F182" s="12"/>
      <c r="G182" s="20">
        <v>9500</v>
      </c>
      <c r="H182" s="30">
        <f t="shared" si="2"/>
        <v>10747957.279999994</v>
      </c>
    </row>
    <row r="183" spans="3:8" ht="15">
      <c r="C183" s="9">
        <v>42977</v>
      </c>
      <c r="D183" s="34">
        <v>20844976</v>
      </c>
      <c r="E183" s="16" t="s">
        <v>46</v>
      </c>
      <c r="F183" s="12"/>
      <c r="G183" s="20">
        <v>10575</v>
      </c>
      <c r="H183" s="30">
        <f t="shared" si="2"/>
        <v>10737382.279999994</v>
      </c>
    </row>
    <row r="184" spans="3:8" ht="15">
      <c r="C184" s="9">
        <v>42977</v>
      </c>
      <c r="D184" s="34">
        <v>20844977</v>
      </c>
      <c r="E184" s="16" t="s">
        <v>77</v>
      </c>
      <c r="F184" s="12"/>
      <c r="G184" s="20">
        <v>20800</v>
      </c>
      <c r="H184" s="30">
        <f t="shared" si="2"/>
        <v>10716582.279999994</v>
      </c>
    </row>
    <row r="185" spans="3:8" ht="15">
      <c r="C185" s="9">
        <v>42977</v>
      </c>
      <c r="D185" s="34">
        <v>20844978</v>
      </c>
      <c r="E185" s="16" t="s">
        <v>78</v>
      </c>
      <c r="F185" s="12"/>
      <c r="G185" s="20">
        <v>20000</v>
      </c>
      <c r="H185" s="30">
        <f t="shared" si="2"/>
        <v>10696582.279999994</v>
      </c>
    </row>
    <row r="186" spans="3:8" ht="15">
      <c r="C186" s="9">
        <v>42977</v>
      </c>
      <c r="D186" s="34">
        <v>20844979</v>
      </c>
      <c r="E186" s="16" t="s">
        <v>79</v>
      </c>
      <c r="F186" s="12"/>
      <c r="G186" s="20">
        <v>32400</v>
      </c>
      <c r="H186" s="30">
        <f t="shared" si="2"/>
        <v>10664182.279999994</v>
      </c>
    </row>
    <row r="187" spans="3:8" ht="15">
      <c r="C187" s="9">
        <v>42977</v>
      </c>
      <c r="D187" s="34">
        <v>20844980</v>
      </c>
      <c r="E187" s="16" t="s">
        <v>36</v>
      </c>
      <c r="F187" s="12"/>
      <c r="G187" s="20">
        <v>9600</v>
      </c>
      <c r="H187" s="30">
        <f t="shared" si="2"/>
        <v>10654582.279999994</v>
      </c>
    </row>
    <row r="188" spans="3:8" ht="15">
      <c r="C188" s="9">
        <v>42977</v>
      </c>
      <c r="D188" s="34">
        <v>20844981</v>
      </c>
      <c r="E188" s="16" t="s">
        <v>18</v>
      </c>
      <c r="F188" s="12"/>
      <c r="G188" s="20">
        <v>5000</v>
      </c>
      <c r="H188" s="30">
        <f t="shared" si="2"/>
        <v>10649582.279999994</v>
      </c>
    </row>
    <row r="189" spans="3:8" ht="15">
      <c r="C189" s="9">
        <v>42977</v>
      </c>
      <c r="D189" s="34">
        <v>20844982</v>
      </c>
      <c r="E189" s="16" t="s">
        <v>80</v>
      </c>
      <c r="F189" s="12"/>
      <c r="G189" s="20">
        <v>22400.73</v>
      </c>
      <c r="H189" s="30">
        <f t="shared" si="2"/>
        <v>10627181.549999993</v>
      </c>
    </row>
    <row r="190" spans="3:8" ht="15">
      <c r="C190" s="9">
        <v>42977</v>
      </c>
      <c r="D190" s="34">
        <v>20844983</v>
      </c>
      <c r="E190" s="16" t="s">
        <v>81</v>
      </c>
      <c r="F190" s="12"/>
      <c r="G190" s="20">
        <v>18200</v>
      </c>
      <c r="H190" s="30">
        <f t="shared" si="2"/>
        <v>10608981.549999993</v>
      </c>
    </row>
    <row r="191" spans="3:8" ht="15">
      <c r="C191" s="9">
        <v>42977</v>
      </c>
      <c r="D191" s="34">
        <v>20844984</v>
      </c>
      <c r="E191" s="16" t="s">
        <v>82</v>
      </c>
      <c r="F191" s="12"/>
      <c r="G191" s="20">
        <v>24985</v>
      </c>
      <c r="H191" s="30">
        <f t="shared" si="2"/>
        <v>10583996.549999993</v>
      </c>
    </row>
    <row r="192" spans="3:8" ht="15">
      <c r="C192" s="9">
        <v>42977</v>
      </c>
      <c r="D192" s="34">
        <v>20844985</v>
      </c>
      <c r="E192" s="16" t="s">
        <v>68</v>
      </c>
      <c r="F192" s="12"/>
      <c r="G192" s="20">
        <v>52950.01</v>
      </c>
      <c r="H192" s="30">
        <f t="shared" si="2"/>
        <v>10531046.539999994</v>
      </c>
    </row>
    <row r="193" spans="3:8" ht="15">
      <c r="C193" s="9">
        <v>42977</v>
      </c>
      <c r="D193" s="34">
        <v>20844986</v>
      </c>
      <c r="E193" s="16" t="s">
        <v>67</v>
      </c>
      <c r="F193" s="12"/>
      <c r="G193" s="20">
        <v>36160</v>
      </c>
      <c r="H193" s="30">
        <f t="shared" si="2"/>
        <v>10494886.539999994</v>
      </c>
    </row>
    <row r="194" spans="3:8" ht="15">
      <c r="C194" s="9">
        <v>42977</v>
      </c>
      <c r="D194" s="34">
        <v>20844987</v>
      </c>
      <c r="E194" s="16" t="s">
        <v>67</v>
      </c>
      <c r="F194" s="12"/>
      <c r="G194" s="20">
        <v>6780</v>
      </c>
      <c r="H194" s="30">
        <f t="shared" si="2"/>
        <v>10488106.539999994</v>
      </c>
    </row>
    <row r="195" spans="3:8" ht="15">
      <c r="C195" s="9">
        <v>42977</v>
      </c>
      <c r="D195" s="34">
        <v>20844988</v>
      </c>
      <c r="E195" s="16" t="s">
        <v>83</v>
      </c>
      <c r="F195" s="12"/>
      <c r="G195" s="20">
        <v>36000</v>
      </c>
      <c r="H195" s="30">
        <f t="shared" si="2"/>
        <v>10452106.539999994</v>
      </c>
    </row>
    <row r="196" spans="3:8" ht="15">
      <c r="C196" s="9">
        <v>42977</v>
      </c>
      <c r="D196" s="34">
        <v>20844989</v>
      </c>
      <c r="E196" s="16" t="s">
        <v>84</v>
      </c>
      <c r="F196" s="12"/>
      <c r="G196" s="20">
        <v>73497.92</v>
      </c>
      <c r="H196" s="30">
        <f t="shared" si="2"/>
        <v>10378608.619999994</v>
      </c>
    </row>
    <row r="197" spans="3:8" ht="15">
      <c r="C197" s="9">
        <v>42977</v>
      </c>
      <c r="D197" s="34">
        <v>20844990</v>
      </c>
      <c r="E197" s="16" t="s">
        <v>18</v>
      </c>
      <c r="F197" s="12"/>
      <c r="G197" s="20">
        <v>5100</v>
      </c>
      <c r="H197" s="30">
        <f t="shared" si="2"/>
        <v>10373508.619999994</v>
      </c>
    </row>
    <row r="198" spans="3:8" ht="15">
      <c r="C198" s="9">
        <v>42977</v>
      </c>
      <c r="D198" s="34">
        <v>20844991</v>
      </c>
      <c r="E198" s="16" t="s">
        <v>85</v>
      </c>
      <c r="F198" s="12"/>
      <c r="G198" s="20">
        <v>7986</v>
      </c>
      <c r="H198" s="30">
        <f t="shared" si="2"/>
        <v>10365522.619999994</v>
      </c>
    </row>
    <row r="199" spans="3:8" ht="15">
      <c r="C199" s="9">
        <v>42977</v>
      </c>
      <c r="D199" s="34">
        <v>20844992</v>
      </c>
      <c r="E199" s="16" t="s">
        <v>30</v>
      </c>
      <c r="F199" s="12"/>
      <c r="G199" s="20">
        <v>4000</v>
      </c>
      <c r="H199" s="30">
        <f t="shared" si="2"/>
        <v>10361522.619999994</v>
      </c>
    </row>
    <row r="200" spans="3:8" ht="15">
      <c r="C200" s="9">
        <v>42977</v>
      </c>
      <c r="D200" s="34">
        <v>20844993</v>
      </c>
      <c r="E200" s="16" t="s">
        <v>92</v>
      </c>
      <c r="F200" s="12"/>
      <c r="G200" s="20">
        <v>2549.71</v>
      </c>
      <c r="H200" s="30">
        <f t="shared" si="2"/>
        <v>10358972.909999993</v>
      </c>
    </row>
    <row r="201" spans="3:8" ht="15">
      <c r="C201" s="9">
        <v>42972</v>
      </c>
      <c r="D201" s="13" t="s">
        <v>10</v>
      </c>
      <c r="E201" s="14" t="s">
        <v>89</v>
      </c>
      <c r="F201" s="12"/>
      <c r="G201" s="31">
        <v>18699.389999999996</v>
      </c>
      <c r="H201" s="30">
        <f t="shared" si="2"/>
        <v>10340273.519999992</v>
      </c>
    </row>
    <row r="202" spans="3:8" ht="15.75" thickBot="1">
      <c r="C202" s="9">
        <v>42972</v>
      </c>
      <c r="D202" s="13" t="s">
        <v>10</v>
      </c>
      <c r="E202" s="14" t="s">
        <v>90</v>
      </c>
      <c r="F202" s="53"/>
      <c r="G202" s="54">
        <v>20000</v>
      </c>
      <c r="H202" s="55">
        <f t="shared" si="2"/>
        <v>10320273.519999992</v>
      </c>
    </row>
    <row r="203" spans="3:8" ht="15">
      <c r="C203" s="5"/>
      <c r="D203" s="6"/>
      <c r="E203" s="3"/>
      <c r="F203" s="7"/>
      <c r="G203" s="8"/>
      <c r="H203" s="37"/>
    </row>
    <row r="204" spans="3:8" ht="16.5" thickBot="1">
      <c r="C204" s="5"/>
      <c r="D204" s="6"/>
      <c r="E204" s="56" t="s">
        <v>93</v>
      </c>
      <c r="F204" s="57">
        <f>SUM(F16:F202)</f>
        <v>50650070.07</v>
      </c>
      <c r="G204" s="57">
        <f>SUM(G16:G202)</f>
        <v>44993463.02999999</v>
      </c>
      <c r="H204" s="58">
        <f>+H202</f>
        <v>10320273.519999992</v>
      </c>
    </row>
    <row r="205" spans="3:8" ht="15.75" thickTop="1">
      <c r="C205" s="5"/>
      <c r="D205" s="6"/>
      <c r="E205" s="3"/>
      <c r="F205" s="7"/>
      <c r="G205" s="38"/>
      <c r="H205" s="37"/>
    </row>
    <row r="206" spans="3:8" ht="15">
      <c r="C206" s="66" t="s">
        <v>94</v>
      </c>
      <c r="D206" s="65" t="s">
        <v>95</v>
      </c>
      <c r="E206" s="65"/>
      <c r="F206" s="65"/>
      <c r="G206" s="65"/>
      <c r="H206" s="65"/>
    </row>
    <row r="207" spans="3:8" ht="15">
      <c r="C207" s="5"/>
      <c r="D207" s="6"/>
      <c r="E207" s="3"/>
      <c r="F207" s="7"/>
      <c r="G207" s="38"/>
      <c r="H207" s="37"/>
    </row>
    <row r="208" spans="3:8" ht="15">
      <c r="C208" s="5"/>
      <c r="D208" s="6"/>
      <c r="E208" s="3"/>
      <c r="F208" s="7"/>
      <c r="G208" s="7"/>
      <c r="H208" s="37"/>
    </row>
    <row r="209" spans="3:8" ht="15">
      <c r="C209" s="5"/>
      <c r="D209" s="6"/>
      <c r="E209" s="3"/>
      <c r="F209" s="7"/>
      <c r="G209" s="38"/>
      <c r="H209" s="37"/>
    </row>
    <row r="210" spans="3:8" ht="15">
      <c r="C210" s="5"/>
      <c r="D210" s="6"/>
      <c r="E210" s="3"/>
      <c r="F210" s="7"/>
      <c r="G210" s="38"/>
      <c r="H210" s="37"/>
    </row>
    <row r="211" spans="3:8" ht="15">
      <c r="C211" s="5"/>
      <c r="D211" s="6"/>
      <c r="E211" s="3"/>
      <c r="F211" s="7"/>
      <c r="G211" s="38"/>
      <c r="H211" s="37"/>
    </row>
    <row r="212" spans="3:8" ht="15">
      <c r="C212" s="5"/>
      <c r="D212" s="6"/>
      <c r="E212" s="3"/>
      <c r="F212" s="7"/>
      <c r="G212" s="38"/>
      <c r="H212" s="37"/>
    </row>
    <row r="213" spans="3:8" ht="15">
      <c r="C213" s="5"/>
      <c r="D213" s="6"/>
      <c r="E213" s="3"/>
      <c r="F213" s="7"/>
      <c r="G213" s="38"/>
      <c r="H213" s="37"/>
    </row>
    <row r="214" spans="3:8" ht="15">
      <c r="C214" s="5"/>
      <c r="D214" s="6"/>
      <c r="E214" s="3"/>
      <c r="F214" s="7"/>
      <c r="G214" s="38"/>
      <c r="H214" s="37"/>
    </row>
    <row r="215" spans="3:8" ht="15">
      <c r="C215" s="5"/>
      <c r="D215" s="6"/>
      <c r="E215" s="3"/>
      <c r="F215" s="7"/>
      <c r="G215" s="38"/>
      <c r="H215" s="37"/>
    </row>
    <row r="217" ht="15">
      <c r="H217" s="4"/>
    </row>
  </sheetData>
  <sheetProtection/>
  <mergeCells count="7">
    <mergeCell ref="F13:G13"/>
    <mergeCell ref="D206:H206"/>
    <mergeCell ref="C7:H7"/>
    <mergeCell ref="C8:H8"/>
    <mergeCell ref="C9:H9"/>
    <mergeCell ref="C10:H10"/>
    <mergeCell ref="C12:H12"/>
  </mergeCells>
  <printOptions horizontalCentered="1"/>
  <pageMargins left="0.11811023622047245" right="0.11811023622047245" top="0.66" bottom="1.02" header="0.31496062992125984" footer="0.67"/>
  <pageSetup horizontalDpi="600" verticalDpi="600" orientation="portrait" scale="80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Sepulveda</dc:creator>
  <cp:keywords/>
  <dc:description/>
  <cp:lastModifiedBy>cfebriel</cp:lastModifiedBy>
  <cp:lastPrinted>2017-09-27T20:05:24Z</cp:lastPrinted>
  <dcterms:created xsi:type="dcterms:W3CDTF">2014-12-03T13:42:29Z</dcterms:created>
  <dcterms:modified xsi:type="dcterms:W3CDTF">2017-09-27T20:39:58Z</dcterms:modified>
  <cp:category/>
  <cp:version/>
  <cp:contentType/>
  <cp:contentStatus/>
</cp:coreProperties>
</file>