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Area" localSheetId="0">'ER'!$A$2:$D$40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<sst xmlns="http://schemas.openxmlformats.org/spreadsheetml/2006/main" count="121" uniqueCount="103">
  <si>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</si>
  <si>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</si>
  <si>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</si>
  <si>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</si>
  <si>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</si>
  <si>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</si>
  <si>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</si>
  <si>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</si>
  <si>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</si>
  <si>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</si>
  <si>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</si>
  <si>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</si>
  <si>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</si>
  <si>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</si>
  <si>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</si>
  <si>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</si>
  <si>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</si>
  <si>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</si>
  <si>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</si>
  <si>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</si>
  <si>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</si>
  <si>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</si>
  <si>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</si>
  <si>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</si>
  <si>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</si>
  <si>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</si>
  <si>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</si>
  <si>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</si>
  <si>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</si>
  <si>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</si>
  <si>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</si>
  <si>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</si>
  <si>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</si>
  <si>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</si>
  <si>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</si>
  <si>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</si>
  <si>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</si>
  <si>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</si>
  <si>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</si>
  <si>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</si>
  <si>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</si>
  <si>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</si>
  <si>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</si>
  <si>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</si>
  <si>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</si>
  <si>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</si>
  <si>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</si>
  <si>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</si>
  <si>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</si>
  <si>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</si>
  <si>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</si>
  <si>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</si>
  <si>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</si>
  <si>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</si>
  <si>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</si>
  <si>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</si>
  <si>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</si>
  <si>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</si>
  <si>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</si>
  <si>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</si>
  <si>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</si>
  <si>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</si>
  <si>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</si>
  <si>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</si>
  <si>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</si>
  <si>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</si>
  <si>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</si>
  <si>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</si>
  <si>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</si>
  <si>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</si>
  <si>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</si>
  <si>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</si>
  <si>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</si>
  <si>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</si>
  <si>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</si>
  <si>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</si>
  <si>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</si>
  <si>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</si>
  <si>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</si>
  <si>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</si>
  <si>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</si>
  <si>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</si>
  <si>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</si>
  <si>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</si>
  <si>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</si>
  <si>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</si>
  <si>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</si>
  <si>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</si>
  <si>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</si>
  <si>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</si>
  <si>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</si>
  <si>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</si>
  <si>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</si>
  <si>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</si>
  <si>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</si>
  <si>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“Año de la Superación del Analfabetismo”</t>
  </si>
  <si>
    <t>Estado de Resultados</t>
  </si>
  <si>
    <t>(Valores en RD$)</t>
  </si>
  <si>
    <t>Del 1 de enero al 31 de diciembre de 2014</t>
  </si>
  <si>
    <t>Almuerzos y Refrigerios</t>
  </si>
  <si>
    <t>Decoración de Oficinas</t>
  </si>
  <si>
    <t>Resultado del Periodo  Enero-Diciembre  2014</t>
  </si>
  <si>
    <t>* Condonación  deuda del Sector Eléctrico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</si>
</sst>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7" fillId="0" borderId="0" xfId="0" applyNumberFormat="1" applyFont="1" applyFill="1" applyAlignment="1">
      <alignment horizontal="right"/>
    </xf>
    <xf numFmtId="0" fontId="19" fillId="0" borderId="0" xfId="81" applyFont="1" applyAlignment="1">
      <alignment horizontal="left"/>
      <protection/>
    </xf>
    <xf numFmtId="4" fontId="20" fillId="0" borderId="10" xfId="81" applyNumberFormat="1" applyFont="1" applyBorder="1">
      <alignment/>
      <protection/>
    </xf>
    <xf numFmtId="0" fontId="21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3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4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4" fontId="20" fillId="0" borderId="0" xfId="81" applyNumberFormat="1" applyFont="1" applyBorder="1">
      <alignment/>
      <protection/>
    </xf>
    <xf numFmtId="4" fontId="25" fillId="0" borderId="0" xfId="81" applyNumberFormat="1" applyFont="1" applyAlignment="1">
      <alignment horizontal="centerContinuous"/>
      <protection/>
    </xf>
    <xf numFmtId="4" fontId="26" fillId="0" borderId="0" xfId="81" applyNumberFormat="1" applyFont="1">
      <alignment/>
      <protection/>
    </xf>
    <xf numFmtId="4" fontId="22" fillId="0" borderId="10" xfId="81" applyNumberFormat="1" applyFont="1" applyBorder="1">
      <alignment/>
      <protection/>
    </xf>
    <xf numFmtId="4" fontId="22" fillId="0" borderId="0" xfId="81" applyNumberFormat="1" applyFont="1" applyBorder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40" fontId="64" fillId="0" borderId="0" xfId="0" applyNumberFormat="1" applyFont="1" applyBorder="1" applyAlignment="1">
      <alignment horizontal="right"/>
    </xf>
    <xf numFmtId="40" fontId="64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19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9" fontId="17" fillId="0" borderId="0" xfId="0" applyNumberFormat="1" applyFont="1" applyFill="1" applyBorder="1" applyAlignment="1">
      <alignment horizontal="right"/>
    </xf>
    <xf numFmtId="39" fontId="4" fillId="0" borderId="0" xfId="82" applyNumberFormat="1">
      <alignment/>
      <protection/>
    </xf>
    <xf numFmtId="4" fontId="15" fillId="0" borderId="0" xfId="81" applyNumberFormat="1" applyFont="1" applyBorder="1" applyAlignment="1">
      <alignment horizontal="center"/>
      <protection/>
    </xf>
    <xf numFmtId="4" fontId="27" fillId="0" borderId="0" xfId="81" applyNumberFormat="1" applyFont="1" applyBorder="1" applyAlignment="1">
      <alignment horizontal="center"/>
      <protection/>
    </xf>
    <xf numFmtId="0" fontId="30" fillId="0" borderId="0" xfId="82" applyFont="1">
      <alignment/>
      <protection/>
    </xf>
    <xf numFmtId="0" fontId="28" fillId="0" borderId="0" xfId="0" applyFont="1" applyAlignment="1">
      <alignment horizontal="center"/>
    </xf>
    <xf numFmtId="0" fontId="29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5" fillId="0" borderId="0" xfId="82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1504950</xdr:colOff>
      <xdr:row>8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80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6"/>
  <sheetViews>
    <sheetView showGridLines="0" tabSelected="1" zoomScalePageLayoutView="0" workbookViewId="0" topLeftCell="A16">
      <selection activeCell="D39" sqref="D39"/>
    </sheetView>
  </sheetViews>
  <sheetFormatPr defaultColWidth="12.00390625" defaultRowHeight="12.75"/>
  <cols>
    <col min="1" max="1" width="0.12890625" style="1" customWidth="1"/>
    <col min="2" max="2" width="46.875" style="1" customWidth="1"/>
    <col min="3" max="3" width="9.375" style="9" bestFit="1" customWidth="1"/>
    <col min="4" max="4" width="19.875" style="1" bestFit="1" customWidth="1"/>
    <col min="5" max="5" width="12.00390625" style="1" customWidth="1"/>
    <col min="6" max="16384" width="12.00390625" style="1" customWidth="1"/>
  </cols>
  <sheetData>
    <row r="3" ht="12.75"/>
    <row r="4" ht="12.75"/>
    <row r="5" ht="12.75"/>
    <row r="6" ht="12.75"/>
    <row r="7" ht="12.75"/>
    <row r="8" ht="12.75"/>
    <row r="9" spans="3:5" ht="18">
      <c r="C9" s="2"/>
      <c r="D9" s="8"/>
      <c r="E9" s="30"/>
    </row>
    <row r="10" spans="1:5" ht="18.75" customHeight="1">
      <c r="A10" s="72" t="s">
        <v>95</v>
      </c>
      <c r="B10" s="72"/>
      <c r="C10" s="72"/>
      <c r="D10" s="72"/>
      <c r="E10" s="30"/>
    </row>
    <row r="11" spans="2:5" ht="22.5" customHeight="1">
      <c r="B11" s="73" t="s">
        <v>96</v>
      </c>
      <c r="C11" s="73"/>
      <c r="D11" s="73"/>
      <c r="E11" s="30"/>
    </row>
    <row r="12" spans="2:5" ht="18.75" customHeight="1">
      <c r="B12" s="74" t="s">
        <v>98</v>
      </c>
      <c r="C12" s="74"/>
      <c r="D12" s="74"/>
      <c r="E12" s="30"/>
    </row>
    <row r="13" spans="2:5" ht="18.75" customHeight="1">
      <c r="B13" s="75" t="s">
        <v>97</v>
      </c>
      <c r="C13" s="75"/>
      <c r="D13" s="75"/>
      <c r="E13" s="30"/>
    </row>
    <row r="14" spans="3:5" ht="18.75">
      <c r="C14" s="2"/>
      <c r="E14" s="30"/>
    </row>
    <row r="15" spans="2:5" ht="15.75">
      <c r="B15" s="31"/>
      <c r="C15" s="31"/>
      <c r="D15" s="69"/>
      <c r="E15" s="30"/>
    </row>
    <row r="16" spans="2:5" ht="18.75">
      <c r="B16" s="2" t="s">
        <v>5</v>
      </c>
      <c r="C16" s="31"/>
      <c r="D16" s="28"/>
      <c r="E16" s="30"/>
    </row>
    <row r="17" spans="2:5" ht="15.75">
      <c r="B17" s="31"/>
      <c r="C17" s="31"/>
      <c r="D17" s="32"/>
      <c r="E17" s="30"/>
    </row>
    <row r="18" spans="2:5" ht="15.75">
      <c r="B18" s="3" t="s">
        <v>9</v>
      </c>
      <c r="C18" s="27" t="s">
        <v>58</v>
      </c>
      <c r="D18" s="33">
        <f>+AER!B25</f>
        <v>69371007.15</v>
      </c>
      <c r="E18" s="30"/>
    </row>
    <row r="19" spans="2:5" ht="15.75">
      <c r="B19" s="3" t="s">
        <v>62</v>
      </c>
      <c r="C19" s="27"/>
      <c r="D19" s="60">
        <v>390807937</v>
      </c>
      <c r="E19" s="30"/>
    </row>
    <row r="20" spans="2:5" ht="15.75">
      <c r="B20" s="3" t="s">
        <v>63</v>
      </c>
      <c r="C20" s="3"/>
      <c r="D20" s="61">
        <v>477000008</v>
      </c>
      <c r="E20" s="30"/>
    </row>
    <row r="21" spans="2:5" ht="15.75">
      <c r="B21" s="3"/>
      <c r="C21" s="3"/>
      <c r="D21" s="35"/>
      <c r="E21" s="30"/>
    </row>
    <row r="22" spans="2:5" ht="15.75">
      <c r="B22" s="7" t="s">
        <v>0</v>
      </c>
      <c r="C22" s="7"/>
      <c r="D22" s="35">
        <f>SUM(D18:D21)</f>
        <v>937178952.15</v>
      </c>
      <c r="E22" s="30"/>
    </row>
    <row r="23" spans="2:5" ht="15.75">
      <c r="B23" s="3"/>
      <c r="C23" s="3"/>
      <c r="D23" s="35"/>
      <c r="E23" s="30"/>
    </row>
    <row r="24" spans="2:5" ht="15.75">
      <c r="B24" s="7" t="s">
        <v>6</v>
      </c>
      <c r="C24" s="7"/>
      <c r="D24" s="33"/>
      <c r="E24" s="30"/>
    </row>
    <row r="25" spans="2:5" ht="15.75">
      <c r="B25" s="7" t="s">
        <v>10</v>
      </c>
      <c r="C25" s="27" t="s">
        <v>59</v>
      </c>
      <c r="D25" s="34">
        <f>+AER!B52</f>
        <v>144768602.77</v>
      </c>
      <c r="E25" s="30"/>
    </row>
    <row r="26" spans="2:5" ht="15.75">
      <c r="B26" s="31"/>
      <c r="C26" s="31"/>
      <c r="D26" s="33"/>
      <c r="E26" s="30"/>
    </row>
    <row r="27" spans="2:5" ht="15.75">
      <c r="B27" s="6" t="s">
        <v>1</v>
      </c>
      <c r="C27" s="6"/>
      <c r="D27" s="36">
        <f>+D22-D25</f>
        <v>792410349.38</v>
      </c>
      <c r="E27" s="30"/>
    </row>
    <row r="28" spans="2:5" ht="15.75">
      <c r="B28" s="37"/>
      <c r="C28" s="37"/>
      <c r="D28" s="36"/>
      <c r="E28" s="30"/>
    </row>
    <row r="29" spans="2:5" ht="15.75">
      <c r="B29" s="37"/>
      <c r="C29" s="37"/>
      <c r="D29" s="38"/>
      <c r="E29" s="30"/>
    </row>
    <row r="30" spans="2:5" ht="15.75">
      <c r="B30" s="4" t="s">
        <v>8</v>
      </c>
      <c r="C30" s="27" t="s">
        <v>60</v>
      </c>
      <c r="D30" s="39">
        <f>+AER!B105</f>
        <v>1331234394.1999998</v>
      </c>
      <c r="E30" s="30"/>
    </row>
    <row r="31" spans="2:5" ht="15.75">
      <c r="B31" s="3" t="s">
        <v>7</v>
      </c>
      <c r="C31" s="27" t="s">
        <v>61</v>
      </c>
      <c r="D31" s="40">
        <f>+AER!B114</f>
        <v>6187178.5</v>
      </c>
      <c r="E31" s="30"/>
    </row>
    <row r="32" spans="2:5" ht="15.75">
      <c r="B32" s="3"/>
      <c r="C32" s="3"/>
      <c r="D32" s="41"/>
      <c r="E32" s="30"/>
    </row>
    <row r="33" spans="2:5" ht="15.75">
      <c r="B33" s="5" t="s">
        <v>2</v>
      </c>
      <c r="C33" s="5"/>
      <c r="D33" s="42">
        <f>SUM(D30:D32)</f>
        <v>1337421572.6999998</v>
      </c>
      <c r="E33" s="43"/>
    </row>
    <row r="34" spans="2:5" ht="15.75">
      <c r="B34" s="31"/>
      <c r="C34" s="31"/>
      <c r="D34" s="33"/>
      <c r="E34" s="30"/>
    </row>
    <row r="35" spans="2:5" ht="15.75">
      <c r="B35" s="6" t="s">
        <v>3</v>
      </c>
      <c r="C35" s="6"/>
      <c r="D35" s="44">
        <f>D27-D33</f>
        <v>-545011223.3199998</v>
      </c>
      <c r="E35" s="30"/>
    </row>
    <row r="36" spans="2:5" ht="15.75">
      <c r="B36" s="37"/>
      <c r="C36" s="37"/>
      <c r="D36" s="36"/>
      <c r="E36" s="30"/>
    </row>
    <row r="37" spans="2:5" ht="15.75">
      <c r="B37" s="6" t="s">
        <v>4</v>
      </c>
      <c r="C37" s="6"/>
      <c r="D37" s="40">
        <v>5522087.91</v>
      </c>
      <c r="E37" s="30"/>
    </row>
    <row r="38" spans="2:5" ht="12.75">
      <c r="B38" s="30"/>
      <c r="C38" s="30"/>
      <c r="D38" s="45"/>
      <c r="E38" s="30"/>
    </row>
    <row r="39" spans="2:5" ht="16.5" thickBot="1">
      <c r="B39" s="6" t="s">
        <v>101</v>
      </c>
      <c r="C39" s="6"/>
      <c r="D39" s="46">
        <f>+D37+D35</f>
        <v>-539489135.4099998</v>
      </c>
      <c r="E39" s="30"/>
    </row>
    <row r="40" spans="2:5" ht="13.5" thickTop="1">
      <c r="B40" s="30"/>
      <c r="C40" s="30"/>
      <c r="D40" s="43"/>
      <c r="E40" s="30"/>
    </row>
    <row r="42" ht="12.75">
      <c r="D42" s="68"/>
    </row>
    <row r="43" spans="1:3" ht="12.75">
      <c r="A43" s="10"/>
      <c r="B43" s="10"/>
      <c r="C43" s="11"/>
    </row>
    <row r="44" spans="1:4" ht="12.75">
      <c r="A44" s="10"/>
      <c r="B44" s="71" t="s">
        <v>102</v>
      </c>
      <c r="C44" s="11"/>
      <c r="D44" s="68"/>
    </row>
    <row r="45" spans="1:3" ht="12.75">
      <c r="A45" s="10"/>
      <c r="B45" s="10"/>
      <c r="C45" s="11"/>
    </row>
    <row r="46" spans="1:3" ht="12.75">
      <c r="A46" s="10"/>
      <c r="B46" s="10"/>
      <c r="C46" s="11"/>
    </row>
  </sheetData>
  <sheetProtection/>
  <mergeCells count="4">
    <mergeCell ref="A10:D10"/>
    <mergeCell ref="B11:D11"/>
    <mergeCell ref="B12:D12"/>
    <mergeCell ref="B13:D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zoomScale="160" zoomScaleNormal="160" zoomScalePageLayoutView="0" workbookViewId="0" topLeftCell="A100">
      <selection activeCell="B105" sqref="B105"/>
    </sheetView>
  </sheetViews>
  <sheetFormatPr defaultColWidth="12.00390625" defaultRowHeight="12.75"/>
  <cols>
    <col min="1" max="1" width="55.75390625" style="13" bestFit="1" customWidth="1"/>
    <col min="2" max="2" width="17.625" style="29" bestFit="1" customWidth="1"/>
    <col min="3" max="16384" width="12.00390625" style="13" customWidth="1"/>
  </cols>
  <sheetData>
    <row r="1" ht="15">
      <c r="A1" s="65" t="s">
        <v>87</v>
      </c>
    </row>
    <row r="2" ht="12.75">
      <c r="B2" s="70"/>
    </row>
    <row r="3" ht="12.75">
      <c r="A3" s="14" t="s">
        <v>31</v>
      </c>
    </row>
    <row r="4" spans="1:4" ht="12.75">
      <c r="A4" s="15" t="s">
        <v>32</v>
      </c>
      <c r="B4" s="47">
        <v>8775095.34</v>
      </c>
      <c r="C4" s="15"/>
      <c r="D4" s="48"/>
    </row>
    <row r="5" spans="1:4" ht="12.75">
      <c r="A5" s="15" t="s">
        <v>33</v>
      </c>
      <c r="B5" s="47">
        <v>7931911.13</v>
      </c>
      <c r="C5" s="15"/>
      <c r="D5" s="49"/>
    </row>
    <row r="6" spans="1:4" ht="12.75">
      <c r="A6" s="15" t="s">
        <v>34</v>
      </c>
      <c r="B6" s="47">
        <v>9600446.639999999</v>
      </c>
      <c r="C6" s="15"/>
      <c r="D6" s="49"/>
    </row>
    <row r="7" spans="1:4" ht="12.75">
      <c r="A7" s="15" t="s">
        <v>35</v>
      </c>
      <c r="B7" s="47">
        <v>7728655.39</v>
      </c>
      <c r="C7" s="15"/>
      <c r="D7" s="49"/>
    </row>
    <row r="8" spans="1:4" ht="12.75">
      <c r="A8" s="15" t="s">
        <v>36</v>
      </c>
      <c r="B8" s="47">
        <v>5814004.68</v>
      </c>
      <c r="C8" s="15"/>
      <c r="D8" s="49"/>
    </row>
    <row r="9" spans="1:4" ht="12.75">
      <c r="A9" s="15" t="s">
        <v>37</v>
      </c>
      <c r="B9" s="47">
        <v>3094827.4</v>
      </c>
      <c r="C9" s="15"/>
      <c r="D9" s="49"/>
    </row>
    <row r="10" spans="1:4" ht="12.75">
      <c r="A10" s="15" t="s">
        <v>38</v>
      </c>
      <c r="B10" s="47">
        <v>5455850.79</v>
      </c>
      <c r="C10" s="15"/>
      <c r="D10" s="49"/>
    </row>
    <row r="11" spans="1:4" ht="12.75">
      <c r="A11" s="15" t="s">
        <v>40</v>
      </c>
      <c r="B11" s="47">
        <v>3804628.67</v>
      </c>
      <c r="C11" s="15"/>
      <c r="D11" s="49"/>
    </row>
    <row r="12" spans="1:4" ht="12.75">
      <c r="A12" s="15" t="s">
        <v>39</v>
      </c>
      <c r="B12" s="47">
        <v>3949518.85</v>
      </c>
      <c r="C12" s="15"/>
      <c r="D12" s="49"/>
    </row>
    <row r="13" spans="1:4" ht="12.75">
      <c r="A13" s="15" t="s">
        <v>64</v>
      </c>
      <c r="B13" s="47">
        <v>3497845.5799999996</v>
      </c>
      <c r="C13" s="15"/>
      <c r="D13" s="49"/>
    </row>
    <row r="14" spans="1:4" ht="12.75">
      <c r="A14" s="15" t="s">
        <v>65</v>
      </c>
      <c r="B14" s="50">
        <v>2557397.6799999997</v>
      </c>
      <c r="C14" s="15"/>
      <c r="D14" s="49"/>
    </row>
    <row r="15" spans="1:2" ht="20.25" customHeight="1">
      <c r="A15" s="16" t="s">
        <v>41</v>
      </c>
      <c r="B15" s="52">
        <f>SUM(B4:B14)</f>
        <v>62210182.15</v>
      </c>
    </row>
    <row r="16" spans="1:2" ht="7.5" customHeight="1">
      <c r="A16" s="16"/>
      <c r="B16" s="52"/>
    </row>
    <row r="17" ht="12.75">
      <c r="A17" s="16" t="s">
        <v>42</v>
      </c>
    </row>
    <row r="18" ht="12.75">
      <c r="A18" s="16"/>
    </row>
    <row r="19" spans="1:2" ht="12.75">
      <c r="A19" s="15" t="s">
        <v>43</v>
      </c>
      <c r="B19" s="29">
        <v>773882</v>
      </c>
    </row>
    <row r="20" spans="1:2" ht="12.75">
      <c r="A20" s="15" t="s">
        <v>44</v>
      </c>
      <c r="B20" s="29">
        <v>5456381</v>
      </c>
    </row>
    <row r="21" spans="1:2" ht="12.75">
      <c r="A21" s="15" t="s">
        <v>66</v>
      </c>
      <c r="B21" s="54">
        <v>930562</v>
      </c>
    </row>
    <row r="23" spans="1:2" ht="12.75">
      <c r="A23" s="16" t="s">
        <v>45</v>
      </c>
      <c r="B23" s="54">
        <f>SUM(B19:B21)</f>
        <v>7160825</v>
      </c>
    </row>
    <row r="25" spans="1:2" ht="15.75" thickBot="1">
      <c r="A25" s="18" t="s">
        <v>88</v>
      </c>
      <c r="B25" s="19">
        <f>+B15+B23</f>
        <v>69371007.15</v>
      </c>
    </row>
    <row r="26" spans="1:2" ht="15.75" thickTop="1">
      <c r="A26" s="18"/>
      <c r="B26" s="55"/>
    </row>
    <row r="27" ht="12.75">
      <c r="A27" s="66" t="s">
        <v>89</v>
      </c>
    </row>
    <row r="28" ht="8.25" customHeight="1"/>
    <row r="29" ht="12.75">
      <c r="A29" s="14" t="s">
        <v>31</v>
      </c>
    </row>
    <row r="30" spans="1:2" ht="12.75">
      <c r="A30" s="15" t="s">
        <v>32</v>
      </c>
      <c r="B30" s="62">
        <v>18270638.85</v>
      </c>
    </row>
    <row r="31" spans="1:2" ht="12.75">
      <c r="A31" s="15" t="s">
        <v>33</v>
      </c>
      <c r="B31" s="62">
        <v>17564317.98</v>
      </c>
    </row>
    <row r="32" spans="1:2" ht="12.75">
      <c r="A32" s="15" t="s">
        <v>34</v>
      </c>
      <c r="B32" s="62">
        <v>18242258.14</v>
      </c>
    </row>
    <row r="33" spans="1:2" ht="12.75">
      <c r="A33" s="15" t="s">
        <v>35</v>
      </c>
      <c r="B33" s="62">
        <v>15403937.13</v>
      </c>
    </row>
    <row r="34" spans="1:2" ht="12.75">
      <c r="A34" s="15" t="s">
        <v>36</v>
      </c>
      <c r="B34" s="62">
        <v>11996239.65</v>
      </c>
    </row>
    <row r="35" spans="1:2" ht="12.75">
      <c r="A35" s="15" t="s">
        <v>37</v>
      </c>
      <c r="B35" s="62">
        <v>6901642.09</v>
      </c>
    </row>
    <row r="36" spans="1:2" ht="12.75">
      <c r="A36" s="15" t="s">
        <v>38</v>
      </c>
      <c r="B36" s="62">
        <v>11144923.72</v>
      </c>
    </row>
    <row r="37" spans="1:2" ht="12.75">
      <c r="A37" s="15" t="s">
        <v>40</v>
      </c>
      <c r="B37" s="62">
        <v>8420021.96</v>
      </c>
    </row>
    <row r="38" spans="1:2" ht="12.75">
      <c r="A38" s="15" t="s">
        <v>39</v>
      </c>
      <c r="B38" s="62">
        <v>9088622.56</v>
      </c>
    </row>
    <row r="39" spans="1:2" ht="12.75">
      <c r="A39" s="15" t="s">
        <v>64</v>
      </c>
      <c r="B39" s="62">
        <v>7480030.98</v>
      </c>
    </row>
    <row r="40" spans="1:2" ht="12.75">
      <c r="A40" s="15" t="s">
        <v>65</v>
      </c>
      <c r="B40" s="63">
        <v>6327882.93</v>
      </c>
    </row>
    <row r="41" ht="9" customHeight="1">
      <c r="A41" s="15"/>
    </row>
    <row r="42" spans="1:2" ht="12.75">
      <c r="A42" s="20" t="s">
        <v>46</v>
      </c>
      <c r="B42" s="52">
        <f>SUM(B30:B41)</f>
        <v>130840515.99000001</v>
      </c>
    </row>
    <row r="43" ht="7.5" customHeight="1">
      <c r="A43" s="15"/>
    </row>
    <row r="44" ht="12.75">
      <c r="A44" s="16" t="s">
        <v>42</v>
      </c>
    </row>
    <row r="45" ht="12.75">
      <c r="A45" s="16"/>
    </row>
    <row r="46" spans="1:2" ht="12.75">
      <c r="A46" s="15" t="s">
        <v>43</v>
      </c>
      <c r="B46" s="53">
        <v>1582456.44</v>
      </c>
    </row>
    <row r="47" spans="1:2" ht="12.75">
      <c r="A47" s="15" t="s">
        <v>44</v>
      </c>
      <c r="B47" s="53">
        <v>10539768.209999999</v>
      </c>
    </row>
    <row r="48" spans="1:2" ht="12.75">
      <c r="A48" s="15" t="s">
        <v>66</v>
      </c>
      <c r="B48" s="50">
        <v>1805862.13</v>
      </c>
    </row>
    <row r="50" spans="1:2" ht="12.75">
      <c r="A50" s="16" t="s">
        <v>45</v>
      </c>
      <c r="B50" s="64">
        <f>SUM(B46:B48)</f>
        <v>13928086.779999997</v>
      </c>
    </row>
    <row r="51" ht="7.5" customHeight="1"/>
    <row r="52" spans="1:2" ht="15.75" thickBot="1">
      <c r="A52" s="18" t="s">
        <v>90</v>
      </c>
      <c r="B52" s="19">
        <f>+B50+B42</f>
        <v>144768602.77</v>
      </c>
    </row>
    <row r="53" spans="1:2" ht="15.75" thickTop="1">
      <c r="A53" s="18"/>
      <c r="B53" s="55"/>
    </row>
    <row r="54" spans="1:2" ht="15">
      <c r="A54" s="65" t="s">
        <v>91</v>
      </c>
      <c r="B54" s="56"/>
    </row>
    <row r="55" spans="1:2" ht="12.75">
      <c r="A55" s="21" t="s">
        <v>20</v>
      </c>
      <c r="B55" s="47">
        <v>411934812.59</v>
      </c>
    </row>
    <row r="56" spans="1:2" ht="12.75">
      <c r="A56" s="21" t="s">
        <v>21</v>
      </c>
      <c r="B56" s="47">
        <v>1458184.95</v>
      </c>
    </row>
    <row r="57" spans="1:2" ht="12.75" hidden="1">
      <c r="A57" s="21" t="s">
        <v>67</v>
      </c>
      <c r="B57" s="47">
        <v>284479</v>
      </c>
    </row>
    <row r="58" spans="1:2" ht="12.75">
      <c r="A58" s="21" t="s">
        <v>23</v>
      </c>
      <c r="B58" s="67">
        <v>6335171.38</v>
      </c>
    </row>
    <row r="59" spans="1:2" ht="12.75">
      <c r="A59" s="21" t="s">
        <v>12</v>
      </c>
      <c r="B59" s="47">
        <v>33898568.57</v>
      </c>
    </row>
    <row r="60" spans="1:2" ht="12.75">
      <c r="A60" s="21" t="s">
        <v>47</v>
      </c>
      <c r="B60" s="47">
        <v>28055561.78</v>
      </c>
    </row>
    <row r="61" spans="1:2" ht="12.75">
      <c r="A61" s="21" t="s">
        <v>13</v>
      </c>
      <c r="B61" s="47">
        <v>27381359.95</v>
      </c>
    </row>
    <row r="62" spans="1:2" ht="12.75">
      <c r="A62" s="21" t="s">
        <v>22</v>
      </c>
      <c r="B62" s="47">
        <v>3954568.15</v>
      </c>
    </row>
    <row r="63" spans="1:2" ht="12.75">
      <c r="A63" s="21" t="s">
        <v>68</v>
      </c>
      <c r="B63" s="47">
        <v>478296.69</v>
      </c>
    </row>
    <row r="64" spans="1:2" ht="12.75">
      <c r="A64" s="21" t="s">
        <v>69</v>
      </c>
      <c r="B64" s="47">
        <v>135346</v>
      </c>
    </row>
    <row r="65" spans="1:2" ht="12.75">
      <c r="A65" s="21" t="s">
        <v>83</v>
      </c>
      <c r="B65" s="47">
        <v>4793308</v>
      </c>
    </row>
    <row r="66" spans="1:2" ht="12.75">
      <c r="A66" s="21" t="s">
        <v>84</v>
      </c>
      <c r="B66" s="47">
        <v>2707629.39</v>
      </c>
    </row>
    <row r="67" spans="1:2" ht="12.75">
      <c r="A67" s="21" t="s">
        <v>70</v>
      </c>
      <c r="B67" s="47">
        <v>320000</v>
      </c>
    </row>
    <row r="68" spans="1:2" ht="12.75">
      <c r="A68" s="21" t="s">
        <v>71</v>
      </c>
      <c r="B68" s="47">
        <v>47185.1</v>
      </c>
    </row>
    <row r="69" spans="1:2" ht="12.75">
      <c r="A69" s="21" t="s">
        <v>86</v>
      </c>
      <c r="B69" s="47">
        <v>21551704.55</v>
      </c>
    </row>
    <row r="70" spans="1:2" ht="12.75">
      <c r="A70" s="21" t="s">
        <v>99</v>
      </c>
      <c r="B70" s="47">
        <v>2799245.19</v>
      </c>
    </row>
    <row r="71" spans="1:2" ht="12.75">
      <c r="A71" s="21" t="s">
        <v>18</v>
      </c>
      <c r="B71" s="47">
        <v>200080</v>
      </c>
    </row>
    <row r="72" spans="1:2" ht="12.75">
      <c r="A72" s="21" t="s">
        <v>24</v>
      </c>
      <c r="B72" s="47">
        <v>67495.48</v>
      </c>
    </row>
    <row r="73" spans="1:2" ht="12.75">
      <c r="A73" s="21" t="s">
        <v>48</v>
      </c>
      <c r="B73" s="47">
        <v>2949999.83</v>
      </c>
    </row>
    <row r="74" spans="1:2" ht="12.75">
      <c r="A74" s="21" t="s">
        <v>15</v>
      </c>
      <c r="B74" s="47">
        <v>358942.28</v>
      </c>
    </row>
    <row r="75" spans="1:2" ht="12.75" customHeight="1">
      <c r="A75" s="21" t="s">
        <v>30</v>
      </c>
      <c r="B75" s="47">
        <v>20078970.96</v>
      </c>
    </row>
    <row r="76" spans="1:2" ht="12.75" customHeight="1">
      <c r="A76" s="21" t="s">
        <v>25</v>
      </c>
      <c r="B76" s="47">
        <v>14810556.399999999</v>
      </c>
    </row>
    <row r="77" spans="1:2" ht="12.75" customHeight="1">
      <c r="A77" s="21" t="s">
        <v>17</v>
      </c>
      <c r="B77" s="47">
        <v>5857372.34</v>
      </c>
    </row>
    <row r="78" spans="1:2" ht="12.75" customHeight="1">
      <c r="A78" s="21" t="s">
        <v>49</v>
      </c>
      <c r="B78" s="47">
        <v>31056476.16</v>
      </c>
    </row>
    <row r="79" spans="1:2" ht="12.75" customHeight="1">
      <c r="A79" s="21" t="s">
        <v>72</v>
      </c>
      <c r="B79" s="47">
        <v>10422444.28</v>
      </c>
    </row>
    <row r="80" spans="1:2" ht="12.75" customHeight="1">
      <c r="A80" s="21" t="s">
        <v>11</v>
      </c>
      <c r="B80" s="47">
        <v>6969850</v>
      </c>
    </row>
    <row r="81" spans="1:2" ht="12.75" customHeight="1">
      <c r="A81" s="21" t="s">
        <v>26</v>
      </c>
      <c r="B81" s="47">
        <v>909369.46</v>
      </c>
    </row>
    <row r="82" spans="1:2" ht="12.75" customHeight="1">
      <c r="A82" s="21" t="s">
        <v>73</v>
      </c>
      <c r="B82" s="47">
        <v>26373053.1</v>
      </c>
    </row>
    <row r="83" spans="1:2" ht="12.75" customHeight="1">
      <c r="A83" s="21" t="s">
        <v>14</v>
      </c>
      <c r="B83" s="47">
        <v>970538.6</v>
      </c>
    </row>
    <row r="84" spans="1:2" ht="12.75" customHeight="1">
      <c r="A84" s="21" t="s">
        <v>27</v>
      </c>
      <c r="B84" s="47">
        <v>425770</v>
      </c>
    </row>
    <row r="85" spans="1:2" ht="12.75" hidden="1">
      <c r="A85" s="21" t="s">
        <v>74</v>
      </c>
      <c r="B85" s="47"/>
    </row>
    <row r="86" spans="1:2" ht="12.75" customHeight="1">
      <c r="A86" s="21" t="s">
        <v>50</v>
      </c>
      <c r="B86" s="47">
        <v>2805871.86</v>
      </c>
    </row>
    <row r="87" spans="1:2" ht="12.75" customHeight="1">
      <c r="A87" s="21" t="s">
        <v>51</v>
      </c>
      <c r="B87" s="47">
        <v>474263.70999999996</v>
      </c>
    </row>
    <row r="88" spans="1:2" ht="12.75" hidden="1">
      <c r="A88" s="21" t="s">
        <v>75</v>
      </c>
      <c r="B88" s="47"/>
    </row>
    <row r="89" spans="1:2" ht="12.75" customHeight="1">
      <c r="A89" s="21" t="s">
        <v>52</v>
      </c>
      <c r="B89" s="47">
        <v>3182270.37</v>
      </c>
    </row>
    <row r="90" spans="1:2" ht="12.75" customHeight="1">
      <c r="A90" s="21" t="s">
        <v>53</v>
      </c>
      <c r="B90" s="47">
        <v>4110960.3799999994</v>
      </c>
    </row>
    <row r="91" spans="1:2" ht="12.75">
      <c r="A91" s="21" t="s">
        <v>28</v>
      </c>
      <c r="B91" s="47">
        <v>2856712.5100000002</v>
      </c>
    </row>
    <row r="92" spans="1:2" ht="12.75" hidden="1">
      <c r="A92" s="21" t="s">
        <v>76</v>
      </c>
      <c r="B92" s="47"/>
    </row>
    <row r="93" spans="1:2" ht="12.75">
      <c r="A93" s="21" t="s">
        <v>85</v>
      </c>
      <c r="B93" s="47">
        <v>43191</v>
      </c>
    </row>
    <row r="94" spans="1:2" ht="12.75">
      <c r="A94" s="21" t="s">
        <v>77</v>
      </c>
      <c r="B94" s="47">
        <v>185183236.88</v>
      </c>
    </row>
    <row r="95" spans="1:2" ht="12.75" hidden="1">
      <c r="A95" s="21" t="s">
        <v>100</v>
      </c>
      <c r="B95" s="47">
        <v>399490</v>
      </c>
    </row>
    <row r="96" spans="1:2" ht="12.75" customHeight="1">
      <c r="A96" s="21" t="s">
        <v>16</v>
      </c>
      <c r="B96" s="47">
        <v>950231.1599999999</v>
      </c>
    </row>
    <row r="97" spans="1:2" ht="12.75" customHeight="1" hidden="1">
      <c r="A97" s="21" t="s">
        <v>78</v>
      </c>
      <c r="B97" s="47">
        <v>21240</v>
      </c>
    </row>
    <row r="98" spans="1:2" ht="12.75" customHeight="1">
      <c r="A98" s="21" t="s">
        <v>54</v>
      </c>
      <c r="B98" s="47">
        <v>439533220.13</v>
      </c>
    </row>
    <row r="99" spans="1:2" ht="12.75" customHeight="1">
      <c r="A99" s="21" t="s">
        <v>79</v>
      </c>
      <c r="B99" s="47">
        <v>3084651.09</v>
      </c>
    </row>
    <row r="100" spans="1:2" ht="12.75" customHeight="1">
      <c r="A100" s="21" t="s">
        <v>80</v>
      </c>
      <c r="B100" s="47">
        <v>1109259.82</v>
      </c>
    </row>
    <row r="101" spans="1:2" ht="12.75" customHeight="1" hidden="1">
      <c r="A101" s="21" t="s">
        <v>76</v>
      </c>
      <c r="B101" s="47">
        <v>941115.48</v>
      </c>
    </row>
    <row r="102" spans="1:2" ht="12.75" customHeight="1">
      <c r="A102" s="21" t="s">
        <v>55</v>
      </c>
      <c r="B102" s="47">
        <v>18134093.06</v>
      </c>
    </row>
    <row r="103" spans="1:2" ht="12.75">
      <c r="A103" s="21" t="s">
        <v>81</v>
      </c>
      <c r="B103" s="47">
        <v>99000</v>
      </c>
    </row>
    <row r="104" spans="1:2" ht="12.75" customHeight="1">
      <c r="A104" s="21" t="s">
        <v>19</v>
      </c>
      <c r="B104" s="50">
        <v>719246.57</v>
      </c>
    </row>
    <row r="105" spans="1:2" ht="23.25" customHeight="1" thickBot="1">
      <c r="A105" s="18" t="s">
        <v>92</v>
      </c>
      <c r="B105" s="58">
        <f>SUM(B55:B104)</f>
        <v>1331234394.1999998</v>
      </c>
    </row>
    <row r="106" spans="1:2" ht="9.75" customHeight="1" thickTop="1">
      <c r="A106" s="22"/>
      <c r="B106" s="59"/>
    </row>
    <row r="107" spans="1:2" ht="15" customHeight="1">
      <c r="A107" s="65" t="s">
        <v>93</v>
      </c>
      <c r="B107" s="57"/>
    </row>
    <row r="108" spans="1:2" ht="15" customHeight="1">
      <c r="A108" s="12"/>
      <c r="B108" s="57"/>
    </row>
    <row r="109" spans="1:2" ht="12.75" customHeight="1">
      <c r="A109" s="15" t="s">
        <v>82</v>
      </c>
      <c r="B109" s="17">
        <v>2975019.83</v>
      </c>
    </row>
    <row r="110" spans="1:2" ht="12.75" customHeight="1">
      <c r="A110" s="15" t="s">
        <v>29</v>
      </c>
      <c r="B110" s="17">
        <v>1870724.49</v>
      </c>
    </row>
    <row r="111" spans="1:2" ht="12.75" customHeight="1">
      <c r="A111" s="15" t="s">
        <v>56</v>
      </c>
      <c r="B111" s="17">
        <v>93007.8</v>
      </c>
    </row>
    <row r="112" spans="1:2" ht="12.75" customHeight="1">
      <c r="A112" s="15" t="s">
        <v>57</v>
      </c>
      <c r="B112" s="23">
        <v>1248426.38</v>
      </c>
    </row>
    <row r="113" spans="1:2" ht="12.75" customHeight="1">
      <c r="A113" s="15"/>
      <c r="B113" s="57"/>
    </row>
    <row r="114" spans="1:2" ht="15.75" thickBot="1">
      <c r="A114" s="18" t="s">
        <v>94</v>
      </c>
      <c r="B114" s="24">
        <f>SUM(B109:B112)</f>
        <v>6187178.5</v>
      </c>
    </row>
    <row r="115" spans="1:2" ht="12.75" customHeight="1" thickTop="1">
      <c r="A115" s="15"/>
      <c r="B115" s="57"/>
    </row>
    <row r="116" spans="1:2" ht="12.75" customHeight="1">
      <c r="A116" s="15"/>
      <c r="B116" s="57"/>
    </row>
    <row r="117" spans="1:2" ht="12.75" customHeight="1">
      <c r="A117" s="25"/>
      <c r="B117" s="57"/>
    </row>
    <row r="118" spans="1:2" ht="12.75" customHeight="1">
      <c r="A118" s="15"/>
      <c r="B118" s="57"/>
    </row>
    <row r="119" spans="1:2" ht="12.75" customHeight="1">
      <c r="A119" s="15"/>
      <c r="B119" s="57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1" spans="1:2" ht="12.75">
      <c r="A131" s="26"/>
      <c r="B131" s="51"/>
    </row>
    <row r="132" spans="1:2" ht="12.75">
      <c r="A132" s="26"/>
      <c r="B132" s="51"/>
    </row>
    <row r="133" spans="1:2" ht="12.75">
      <c r="A133" s="26"/>
      <c r="B133" s="51"/>
    </row>
    <row r="134" spans="1:2" ht="12.75">
      <c r="A134" s="26"/>
      <c r="B134" s="51"/>
    </row>
    <row r="135" spans="1:2" ht="12.75">
      <c r="A135" s="26"/>
      <c r="B135" s="51"/>
    </row>
    <row r="136" spans="1:2" ht="12.75">
      <c r="A136" s="26"/>
      <c r="B136" s="51"/>
    </row>
    <row r="137" spans="1:2" ht="12.75">
      <c r="A137" s="26"/>
      <c r="B137" s="51"/>
    </row>
    <row r="138" spans="1:2" ht="12.75">
      <c r="A138" s="26"/>
      <c r="B138" s="51"/>
    </row>
    <row r="139" spans="1:2" ht="12.75">
      <c r="A139" s="26"/>
      <c r="B139" s="51"/>
    </row>
    <row r="140" spans="1:2" ht="12.75">
      <c r="A140" s="26"/>
      <c r="B140" s="51"/>
    </row>
    <row r="141" spans="1:2" ht="12.75">
      <c r="A141" s="26"/>
      <c r="B141" s="51"/>
    </row>
    <row r="142" spans="1:2" ht="12.75">
      <c r="A142" s="26"/>
      <c r="B142" s="51"/>
    </row>
    <row r="143" spans="1:2" ht="12.75">
      <c r="A143" s="26"/>
      <c r="B143" s="51"/>
    </row>
    <row r="144" spans="1:2" ht="12.75">
      <c r="A144" s="26"/>
      <c r="B144" s="51"/>
    </row>
    <row r="145" spans="1:2" ht="12.75">
      <c r="A145" s="26"/>
      <c r="B145" s="51"/>
    </row>
    <row r="146" spans="1:2" ht="12.75">
      <c r="A146" s="26"/>
      <c r="B146" s="51"/>
    </row>
    <row r="147" spans="1:2" ht="12.75">
      <c r="A147" s="26"/>
      <c r="B147" s="51"/>
    </row>
    <row r="148" spans="1:2" ht="12.75">
      <c r="A148" s="26"/>
      <c r="B148" s="51"/>
    </row>
    <row r="149" spans="1:2" ht="12.75">
      <c r="A149" s="26"/>
      <c r="B149" s="51"/>
    </row>
    <row r="150" spans="1:2" ht="12.75">
      <c r="A150" s="26"/>
      <c r="B150" s="51"/>
    </row>
    <row r="151" spans="1:2" ht="12.75">
      <c r="A151" s="26"/>
      <c r="B151" s="51"/>
    </row>
    <row r="152" spans="1:2" ht="12.75">
      <c r="A152" s="26"/>
      <c r="B152" s="51"/>
    </row>
    <row r="153" spans="1:2" ht="12.75">
      <c r="A153" s="26"/>
      <c r="B153" s="51"/>
    </row>
    <row r="154" spans="1:2" ht="12.75">
      <c r="A154" s="26"/>
      <c r="B154" s="51"/>
    </row>
    <row r="155" spans="1:2" ht="12.75">
      <c r="A155" s="26"/>
      <c r="B155" s="51"/>
    </row>
    <row r="156" spans="1:2" ht="12.75">
      <c r="A156" s="26"/>
      <c r="B156" s="51"/>
    </row>
    <row r="157" spans="1:2" ht="12.75">
      <c r="A157" s="26"/>
      <c r="B157" s="51"/>
    </row>
    <row r="158" spans="1:2" ht="12.75">
      <c r="A158" s="26"/>
      <c r="B158" s="51"/>
    </row>
    <row r="159" spans="1:2" ht="12.75">
      <c r="A159" s="26"/>
      <c r="B159" s="51"/>
    </row>
    <row r="160" spans="1:2" ht="12.75">
      <c r="A160" s="26"/>
      <c r="B160" s="51"/>
    </row>
    <row r="161" spans="1:2" ht="12.75">
      <c r="A161" s="26"/>
      <c r="B161" s="51"/>
    </row>
    <row r="162" spans="1:2" ht="12.75">
      <c r="A162" s="26"/>
      <c r="B162" s="51"/>
    </row>
    <row r="163" spans="1:2" ht="12.75">
      <c r="A163" s="26"/>
      <c r="B163" s="51"/>
    </row>
    <row r="164" spans="1:2" ht="12.75">
      <c r="A164" s="26"/>
      <c r="B164" s="51"/>
    </row>
    <row r="165" spans="1:2" ht="12.75">
      <c r="A165" s="26"/>
      <c r="B165" s="51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diciembre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2015-07-28T21:28:24Z</cp:lastPrinted>
  <dcterms:created xsi:type="dcterms:W3CDTF">1999-04-24T14:30:54Z</dcterms:created>
  <dcterms:modified xsi:type="dcterms:W3CDTF">2015-08-06T21:01:11Z</dcterms:modified>
  <cp:category/>
  <cp:version/>
  <cp:contentType/>
  <cp:contentStatus/>
</cp:coreProperties>
</file>