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UENTA NO. 240-010599-0" sheetId="1" r:id="rId1"/>
  </sheets>
  <definedNames>
    <definedName name="_xlnm.Print_Area" localSheetId="0">'CUENTA NO. 240-010599-0'!$C$1:$H$166</definedName>
    <definedName name="_xlnm.Print_Titles" localSheetId="0">'CUENTA NO. 240-010599-0'!$1:$17</definedName>
  </definedNames>
  <calcPr fullCalcOnLoad="1"/>
</workbook>
</file>

<file path=xl/sharedStrings.xml><?xml version="1.0" encoding="utf-8"?>
<sst xmlns="http://schemas.openxmlformats.org/spreadsheetml/2006/main" count="163" uniqueCount="83">
  <si>
    <t>LIBRO BANCO</t>
  </si>
  <si>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</si>
  <si>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</si>
  <si>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</si>
  <si>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</si>
  <si>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</si>
  <si>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</si>
  <si>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</si>
  <si>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</si>
  <si>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</si>
  <si>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TOTALES / BALANCE FINAL*</t>
  </si>
  <si>
    <t>*</t>
  </si>
  <si>
    <t>Efectivo restringido por embargos retentivos aplicados por demanda de pago de prestaciones laborales.</t>
  </si>
  <si>
    <t>DEPOSITO</t>
  </si>
  <si>
    <t>AVISO DEBITO</t>
  </si>
  <si>
    <t>IMPUESTO LEY 288-04 (0.15%)</t>
  </si>
  <si>
    <t>COMISION BANCARIA</t>
  </si>
  <si>
    <t>DEL 1 AL 31 DE ENERO 2018</t>
  </si>
  <si>
    <t>16729</t>
  </si>
  <si>
    <t>CK PAGADO EN CAJA</t>
  </si>
  <si>
    <t>240188081</t>
  </si>
  <si>
    <t>INTERESES USO FONDOS EN TRANSITO</t>
  </si>
  <si>
    <t>REPOSICION CHEQUE  16729</t>
  </si>
  <si>
    <t>TRANSFERENCIA INTERNA</t>
  </si>
  <si>
    <t>CARGO BANCARIO EN RECLAMACION</t>
  </si>
  <si>
    <t>LUIS PAULINO</t>
  </si>
  <si>
    <t>GLADYS ALTAGRACIA YERMENOS INOA</t>
  </si>
  <si>
    <t>DELMA NOEMI MATOS MEJIA</t>
  </si>
  <si>
    <t>LLEWELYN SAMUEL VARGAS DE LOS SANTOS</t>
  </si>
  <si>
    <t>FELIX PADILLA CASTELLANO</t>
  </si>
  <si>
    <t>ESTANCIA INFANTIL PARROQUIAL</t>
  </si>
  <si>
    <t>NAIROBY SOSA</t>
  </si>
  <si>
    <t>FLOR MATEO ENCARNACION</t>
  </si>
  <si>
    <t>ISABEL ORTEGA ALMONTE</t>
  </si>
  <si>
    <t>CLARIBEL DE LA ROSA</t>
  </si>
  <si>
    <t>HILARIO CARMONA TRAVIESO</t>
  </si>
  <si>
    <t>ANDRES MARTINEZ ABAD</t>
  </si>
  <si>
    <t>ASOC. NACIONAL DE PROFESIONALES AGROPECUARIOS ( ANPA)</t>
  </si>
  <si>
    <t>NOELIA ALTAGRACIA HENRIQUEZ</t>
  </si>
  <si>
    <t>CORP. DEL  ACUEDUCTO Y ALCANTARILLADO DE STO. DGO.</t>
  </si>
  <si>
    <t>FLORANGEL RIVERA MEJIA</t>
  </si>
  <si>
    <t>ESPLENDOR FIESTA, S.R.L.</t>
  </si>
  <si>
    <t>SERGIA TOLEDO</t>
  </si>
  <si>
    <t>COLECTOR DE IMPUESTOS INTERNOS</t>
  </si>
  <si>
    <t>ONEIDA MEDRANO PAEZ</t>
  </si>
  <si>
    <t>JOSE MIGUEL ROSARIO</t>
  </si>
  <si>
    <t>CARLOS ANTONIO AQUINO SALVADOR</t>
  </si>
  <si>
    <t>SUPLIDORES Y SERVICIOS STEFEN S.R.L.</t>
  </si>
  <si>
    <t>ENRIQUE LEOPOLDO PEREZ</t>
  </si>
  <si>
    <t>OMAR ELPIDIO GRACIANO SANTELISES</t>
  </si>
  <si>
    <t>LUIS ALFREDO MATEO LEBRON</t>
  </si>
  <si>
    <t>HAISEL EVELIO MERCEDES</t>
  </si>
  <si>
    <t>MEDIOPRATV, S.R.L.</t>
  </si>
  <si>
    <t>QUADRO SUPLY SRL.</t>
  </si>
  <si>
    <t>MARIBEL MOREL TORIBIO</t>
  </si>
  <si>
    <t>NATIVIDAD MILIANO ALCANTARA</t>
  </si>
  <si>
    <t>JULIO ANTONIO BONIFACIO REYES</t>
  </si>
  <si>
    <t>EDITORA DEL CARIBE, C. POR A.</t>
  </si>
  <si>
    <t>NARCISA JANET DE JESUS ESCARRAMAN</t>
  </si>
  <si>
    <t>EDENORTE DOMINICANA, S.A.</t>
  </si>
  <si>
    <t>EDY MIGUEL RODRIGUEZ M. (SERGYSA)</t>
  </si>
  <si>
    <t>EDITORA LISTIN DIARIO, S.A.</t>
  </si>
  <si>
    <t>HERMANDAD PENSIONADOS DE LA FF.AA Y P.N., INC.</t>
  </si>
  <si>
    <t>COOP. NACIONAL DE SERVICIOS MULTIPLES AGROPECUARIOS</t>
  </si>
  <si>
    <t>EMPRESA DISTRIBUIDORA DE ELECTRICIDAD DEL ESTE, S,A.</t>
  </si>
  <si>
    <t>WALVIN OTONIEL BITTAR NUÑEZ</t>
  </si>
  <si>
    <t>ANGELA MILESY RODRIGUEZ BATISTA</t>
  </si>
  <si>
    <t>COMPAÑIA DOMINICANA DE TELEFONOS, S.A.</t>
  </si>
  <si>
    <t>CONSOLIDOM, S.R.L.</t>
  </si>
  <si>
    <t>SUPLIDORES DIVERSOS, S.R.L. (SUDISA)</t>
  </si>
  <si>
    <t>INSTITUTO DE ESTABILIZACION DE PRECIOS (INESPRE)</t>
  </si>
  <si>
    <t>PLASTICOS FELIZ &amp; CONTRERAS, S.R.L.</t>
  </si>
  <si>
    <t>COMERCIAL MAXIMO JULIO R EIRL</t>
  </si>
  <si>
    <t>L Y D TRANSPORTE, SRL.</t>
  </si>
  <si>
    <t>SAVI PARTES, SRL.</t>
  </si>
  <si>
    <t>LS AGROINDUSTRIAL, SRL</t>
  </si>
  <si>
    <t>COMERCIALIZADORA CRISIL, SRL</t>
  </si>
  <si>
    <t>RAMON JIMENEZ HERNANDEZ</t>
  </si>
  <si>
    <t>EDESUR DOMINICANA, S.A.</t>
  </si>
  <si>
    <t>YNOMARAG COMERCIAL, SRL.</t>
  </si>
  <si>
    <t>HUMANO SEGUROS , S.A</t>
  </si>
  <si>
    <t>CARLOS MANUEL PADILLA</t>
  </si>
  <si>
    <t>INSTITUTO DE ESTABILIZACION DE PRECIOS (  INESPRE 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</si>
</sst>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dd/mm/yyyy"/>
    <numFmt numFmtId="171" formatCode="dd/mm/yyyy;@"/>
    <numFmt numFmtId="172" formatCode="#,##0.00000000"/>
    <numFmt numFmtId="173" formatCode="#,##0.0000000000"/>
    <numFmt numFmtId="174" formatCode="#,##0.000000000000_);[Red]\(#,##0.000000000000\)"/>
    <numFmt numFmtId="175" formatCode="#,##0.00;[Red]#,##0.00"/>
    <numFmt numFmtId="176" formatCode="#,##0.000000000_);[Red]\(#,##0.000000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17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vertical="center"/>
    </xf>
    <xf numFmtId="19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/>
    </xf>
    <xf numFmtId="43" fontId="49" fillId="0" borderId="0" xfId="47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43" fontId="50" fillId="0" borderId="0" xfId="47" applyFont="1" applyFill="1" applyAlignment="1">
      <alignment horizontal="center"/>
    </xf>
    <xf numFmtId="0" fontId="51" fillId="0" borderId="0" xfId="0" applyFont="1" applyFill="1" applyAlignment="1">
      <alignment/>
    </xf>
    <xf numFmtId="43" fontId="49" fillId="0" borderId="10" xfId="47" applyFont="1" applyFill="1" applyBorder="1" applyAlignment="1">
      <alignment horizontal="center"/>
    </xf>
    <xf numFmtId="43" fontId="49" fillId="0" borderId="0" xfId="47" applyFont="1" applyFill="1" applyBorder="1" applyAlignment="1">
      <alignment horizontal="center"/>
    </xf>
    <xf numFmtId="43" fontId="49" fillId="0" borderId="0" xfId="47" applyFont="1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/>
    </xf>
    <xf numFmtId="43" fontId="25" fillId="33" borderId="12" xfId="47" applyFont="1" applyFill="1" applyBorder="1" applyAlignment="1">
      <alignment/>
    </xf>
    <xf numFmtId="0" fontId="26" fillId="33" borderId="13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/>
    </xf>
    <xf numFmtId="43" fontId="27" fillId="33" borderId="0" xfId="47" applyFont="1" applyFill="1" applyBorder="1" applyAlignment="1">
      <alignment/>
    </xf>
    <xf numFmtId="43" fontId="26" fillId="33" borderId="14" xfId="47" applyFont="1" applyFill="1" applyBorder="1" applyAlignment="1">
      <alignment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/>
    </xf>
    <xf numFmtId="43" fontId="25" fillId="33" borderId="16" xfId="47" applyFont="1" applyFill="1" applyBorder="1" applyAlignment="1">
      <alignment horizontal="center"/>
    </xf>
    <xf numFmtId="43" fontId="25" fillId="33" borderId="17" xfId="47" applyFont="1" applyFill="1" applyBorder="1" applyAlignment="1">
      <alignment horizontal="center"/>
    </xf>
    <xf numFmtId="40" fontId="2" fillId="0" borderId="18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9" xfId="0" applyNumberFormat="1" applyFont="1" applyFill="1" applyBorder="1" applyAlignment="1">
      <alignment horizontal="right"/>
    </xf>
    <xf numFmtId="43" fontId="52" fillId="0" borderId="19" xfId="47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 applyAlignment="1">
      <alignment/>
    </xf>
    <xf numFmtId="40" fontId="51" fillId="0" borderId="0" xfId="0" applyNumberFormat="1" applyFont="1" applyFill="1" applyAlignment="1">
      <alignment/>
    </xf>
    <xf numFmtId="40" fontId="49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/>
    </xf>
    <xf numFmtId="43" fontId="49" fillId="0" borderId="18" xfId="47" applyFont="1" applyFill="1" applyBorder="1" applyAlignment="1">
      <alignment horizontal="center"/>
    </xf>
    <xf numFmtId="40" fontId="49" fillId="0" borderId="0" xfId="47" applyNumberFormat="1" applyFont="1" applyFill="1" applyAlignment="1">
      <alignment/>
    </xf>
    <xf numFmtId="40" fontId="50" fillId="0" borderId="0" xfId="47" applyNumberFormat="1" applyFont="1" applyFill="1" applyAlignment="1">
      <alignment horizontal="center"/>
    </xf>
    <xf numFmtId="40" fontId="27" fillId="33" borderId="0" xfId="47" applyNumberFormat="1" applyFont="1" applyFill="1" applyBorder="1" applyAlignment="1">
      <alignment/>
    </xf>
    <xf numFmtId="40" fontId="25" fillId="33" borderId="16" xfId="47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43" fontId="25" fillId="33" borderId="12" xfId="47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32" fillId="33" borderId="2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</xdr:row>
      <xdr:rowOff>85725</xdr:rowOff>
    </xdr:from>
    <xdr:to>
      <xdr:col>7</xdr:col>
      <xdr:colOff>523875</xdr:colOff>
      <xdr:row>9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76225"/>
          <a:ext cx="8362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177"/>
  <sheetViews>
    <sheetView tabSelected="1" zoomScalePageLayoutView="0" workbookViewId="0" topLeftCell="A1">
      <selection activeCell="A7" sqref="A7:IV7"/>
    </sheetView>
  </sheetViews>
  <sheetFormatPr defaultColWidth="11.421875" defaultRowHeight="15"/>
  <cols>
    <col min="1" max="2" width="11.421875" style="1" customWidth="1"/>
    <col min="3" max="3" width="13.140625" style="10" customWidth="1"/>
    <col min="4" max="4" width="19.140625" style="10" bestFit="1" customWidth="1"/>
    <col min="5" max="5" width="66.57421875" style="12" bestFit="1" customWidth="1"/>
    <col min="6" max="6" width="17.140625" style="45" bestFit="1" customWidth="1"/>
    <col min="7" max="7" width="15.140625" style="13" customWidth="1"/>
    <col min="8" max="8" width="15.7109375" style="13" bestFit="1" customWidth="1"/>
    <col min="9" max="9" width="14.140625" style="40" customWidth="1"/>
    <col min="10" max="10" width="9.57421875" style="1" bestFit="1" customWidth="1"/>
    <col min="11" max="16384" width="11.421875" style="1" customWidth="1"/>
  </cols>
  <sheetData>
    <row r="2" ht="15">
      <c r="D2" s="11"/>
    </row>
    <row r="3" ht="15">
      <c r="D3" s="11"/>
    </row>
    <row r="4" ht="15">
      <c r="D4" s="11"/>
    </row>
    <row r="5" ht="15">
      <c r="D5" s="11"/>
    </row>
    <row r="6" ht="15"/>
    <row r="7" ht="15"/>
    <row r="8" ht="15"/>
    <row r="9" ht="15"/>
    <row r="10" spans="3:8" ht="19.5">
      <c r="C10" s="54" t="s">
        <v>0</v>
      </c>
      <c r="D10" s="54"/>
      <c r="E10" s="54"/>
      <c r="F10" s="54"/>
      <c r="G10" s="54"/>
      <c r="H10" s="54"/>
    </row>
    <row r="11" spans="3:8" ht="17.25">
      <c r="C11" s="55" t="s">
        <v>1</v>
      </c>
      <c r="D11" s="55"/>
      <c r="E11" s="55"/>
      <c r="F11" s="55"/>
      <c r="G11" s="55"/>
      <c r="H11" s="55"/>
    </row>
    <row r="12" spans="3:8" ht="15.75">
      <c r="C12" s="56" t="s">
        <v>17</v>
      </c>
      <c r="D12" s="56"/>
      <c r="E12" s="56"/>
      <c r="F12" s="56"/>
      <c r="G12" s="56"/>
      <c r="H12" s="56"/>
    </row>
    <row r="13" spans="3:8" ht="15.75" thickBot="1">
      <c r="C13" s="15"/>
      <c r="D13" s="15"/>
      <c r="E13" s="14"/>
      <c r="F13" s="46"/>
      <c r="G13" s="16"/>
      <c r="H13" s="16"/>
    </row>
    <row r="14" spans="3:9" s="17" customFormat="1" ht="17.25">
      <c r="C14" s="57" t="s">
        <v>8</v>
      </c>
      <c r="D14" s="58"/>
      <c r="E14" s="58"/>
      <c r="F14" s="58"/>
      <c r="G14" s="58"/>
      <c r="H14" s="59"/>
      <c r="I14" s="41"/>
    </row>
    <row r="15" spans="3:9" s="17" customFormat="1" ht="15.75">
      <c r="C15" s="21"/>
      <c r="D15" s="22"/>
      <c r="E15" s="23"/>
      <c r="F15" s="52" t="s">
        <v>2</v>
      </c>
      <c r="G15" s="52"/>
      <c r="H15" s="24">
        <v>5478458.249999995</v>
      </c>
      <c r="I15" s="41"/>
    </row>
    <row r="16" spans="3:8" ht="15">
      <c r="C16" s="25"/>
      <c r="D16" s="26"/>
      <c r="E16" s="27"/>
      <c r="F16" s="47"/>
      <c r="G16" s="28"/>
      <c r="H16" s="29"/>
    </row>
    <row r="17" spans="3:9" s="17" customFormat="1" ht="15.75">
      <c r="C17" s="30" t="s">
        <v>3</v>
      </c>
      <c r="D17" s="31" t="s">
        <v>4</v>
      </c>
      <c r="E17" s="32" t="s">
        <v>5</v>
      </c>
      <c r="F17" s="48" t="s">
        <v>6</v>
      </c>
      <c r="G17" s="33" t="s">
        <v>7</v>
      </c>
      <c r="H17" s="34" t="s">
        <v>9</v>
      </c>
      <c r="I17" s="41"/>
    </row>
    <row r="18" spans="3:9" s="12" customFormat="1" ht="15">
      <c r="C18" s="8">
        <v>43102</v>
      </c>
      <c r="D18" s="49" t="s">
        <v>18</v>
      </c>
      <c r="E18" s="9" t="s">
        <v>22</v>
      </c>
      <c r="F18" s="18">
        <v>77430</v>
      </c>
      <c r="G18" s="18"/>
      <c r="H18" s="18">
        <f>+H15+F18</f>
        <v>5555888.249999995</v>
      </c>
      <c r="I18" s="42"/>
    </row>
    <row r="19" spans="3:9" s="12" customFormat="1" ht="15">
      <c r="C19" s="8">
        <v>43104</v>
      </c>
      <c r="D19" s="49">
        <v>13749127</v>
      </c>
      <c r="E19" s="9" t="s">
        <v>13</v>
      </c>
      <c r="F19" s="18">
        <v>600000</v>
      </c>
      <c r="G19" s="18"/>
      <c r="H19" s="18">
        <f>+H18+F19-G19</f>
        <v>6155888.249999995</v>
      </c>
      <c r="I19" s="42"/>
    </row>
    <row r="20" spans="3:9" s="12" customFormat="1" ht="15">
      <c r="C20" s="8">
        <v>43104</v>
      </c>
      <c r="D20" s="51">
        <v>13749126</v>
      </c>
      <c r="E20" s="9" t="s">
        <v>13</v>
      </c>
      <c r="F20" s="18">
        <v>479500</v>
      </c>
      <c r="G20" s="18"/>
      <c r="H20" s="18">
        <f aca="true" t="shared" si="0" ref="H20:H132">+H19+F20-G20</f>
        <v>6635388.249999995</v>
      </c>
      <c r="I20" s="42"/>
    </row>
    <row r="21" spans="3:9" s="12" customFormat="1" ht="15">
      <c r="C21" s="8">
        <v>43104</v>
      </c>
      <c r="D21" s="49">
        <v>13749120</v>
      </c>
      <c r="E21" s="9" t="s">
        <v>13</v>
      </c>
      <c r="F21" s="18">
        <v>4314645</v>
      </c>
      <c r="G21" s="18"/>
      <c r="H21" s="18">
        <f t="shared" si="0"/>
        <v>10950033.249999996</v>
      </c>
      <c r="I21" s="42"/>
    </row>
    <row r="22" spans="3:9" s="12" customFormat="1" ht="15">
      <c r="C22" s="8">
        <v>43104</v>
      </c>
      <c r="D22" s="49">
        <v>666392825</v>
      </c>
      <c r="E22" s="9" t="s">
        <v>23</v>
      </c>
      <c r="F22" s="50"/>
      <c r="G22" s="18">
        <v>1105.56</v>
      </c>
      <c r="H22" s="18">
        <f t="shared" si="0"/>
        <v>10948927.689999996</v>
      </c>
      <c r="I22" s="42"/>
    </row>
    <row r="23" spans="3:9" s="12" customFormat="1" ht="15">
      <c r="C23" s="8">
        <v>43104</v>
      </c>
      <c r="D23" s="49">
        <v>16836</v>
      </c>
      <c r="E23" s="9" t="s">
        <v>31</v>
      </c>
      <c r="F23" s="50"/>
      <c r="G23" s="18">
        <v>4000</v>
      </c>
      <c r="H23" s="18">
        <f t="shared" si="0"/>
        <v>10944927.689999996</v>
      </c>
      <c r="I23" s="42"/>
    </row>
    <row r="24" spans="3:9" s="12" customFormat="1" ht="15">
      <c r="C24" s="8">
        <v>43104</v>
      </c>
      <c r="D24" s="49">
        <v>16771</v>
      </c>
      <c r="E24" s="9" t="s">
        <v>52</v>
      </c>
      <c r="F24" s="50"/>
      <c r="G24" s="18">
        <v>36474.57</v>
      </c>
      <c r="H24" s="18">
        <f t="shared" si="0"/>
        <v>10908453.119999995</v>
      </c>
      <c r="I24" s="42"/>
    </row>
    <row r="25" spans="3:9" s="12" customFormat="1" ht="15">
      <c r="C25" s="8">
        <v>43104</v>
      </c>
      <c r="D25" s="49">
        <v>16774</v>
      </c>
      <c r="E25" s="9" t="s">
        <v>53</v>
      </c>
      <c r="F25" s="50"/>
      <c r="G25" s="18">
        <v>41273.73</v>
      </c>
      <c r="H25" s="18">
        <f t="shared" si="0"/>
        <v>10867179.389999995</v>
      </c>
      <c r="I25" s="42"/>
    </row>
    <row r="26" spans="3:9" s="12" customFormat="1" ht="15">
      <c r="C26" s="8">
        <v>43104</v>
      </c>
      <c r="D26" s="49">
        <v>16763</v>
      </c>
      <c r="E26" s="9" t="s">
        <v>60</v>
      </c>
      <c r="F26" s="50"/>
      <c r="G26" s="18">
        <v>78722.94</v>
      </c>
      <c r="H26" s="18">
        <f t="shared" si="0"/>
        <v>10788456.449999996</v>
      </c>
      <c r="I26" s="42"/>
    </row>
    <row r="27" spans="3:9" s="12" customFormat="1" ht="15">
      <c r="C27" s="8">
        <v>43104</v>
      </c>
      <c r="D27" s="49">
        <v>16808</v>
      </c>
      <c r="E27" s="9" t="s">
        <v>63</v>
      </c>
      <c r="F27" s="50"/>
      <c r="G27" s="18">
        <v>123009.09</v>
      </c>
      <c r="H27" s="18">
        <f t="shared" si="0"/>
        <v>10665447.359999996</v>
      </c>
      <c r="I27" s="42"/>
    </row>
    <row r="28" spans="3:9" s="12" customFormat="1" ht="15">
      <c r="C28" s="8">
        <v>43104</v>
      </c>
      <c r="D28" s="49">
        <v>16809</v>
      </c>
      <c r="E28" s="9" t="s">
        <v>63</v>
      </c>
      <c r="F28" s="50"/>
      <c r="G28" s="18">
        <v>132768.53</v>
      </c>
      <c r="H28" s="18">
        <f t="shared" si="0"/>
        <v>10532678.829999996</v>
      </c>
      <c r="I28" s="42"/>
    </row>
    <row r="29" spans="3:9" s="12" customFormat="1" ht="15">
      <c r="C29" s="8">
        <v>43104</v>
      </c>
      <c r="D29" s="49">
        <v>16731</v>
      </c>
      <c r="E29" s="9" t="s">
        <v>65</v>
      </c>
      <c r="F29" s="50"/>
      <c r="G29" s="18">
        <v>149998.34</v>
      </c>
      <c r="H29" s="18">
        <f t="shared" si="0"/>
        <v>10382680.489999996</v>
      </c>
      <c r="I29" s="42"/>
    </row>
    <row r="30" spans="3:9" s="12" customFormat="1" ht="15">
      <c r="C30" s="8">
        <v>43104</v>
      </c>
      <c r="D30" s="49">
        <v>16773</v>
      </c>
      <c r="E30" s="9" t="s">
        <v>67</v>
      </c>
      <c r="F30" s="50"/>
      <c r="G30" s="18">
        <v>153902.46</v>
      </c>
      <c r="H30" s="18">
        <f t="shared" si="0"/>
        <v>10228778.029999996</v>
      </c>
      <c r="I30" s="42"/>
    </row>
    <row r="31" spans="3:9" s="12" customFormat="1" ht="15">
      <c r="C31" s="8">
        <v>43104</v>
      </c>
      <c r="D31" s="49">
        <v>16768</v>
      </c>
      <c r="E31" s="9" t="s">
        <v>68</v>
      </c>
      <c r="F31" s="50"/>
      <c r="G31" s="18">
        <v>165668</v>
      </c>
      <c r="H31" s="18">
        <f t="shared" si="0"/>
        <v>10063110.029999996</v>
      </c>
      <c r="I31" s="42"/>
    </row>
    <row r="32" spans="3:9" s="12" customFormat="1" ht="15">
      <c r="C32" s="8">
        <v>43104</v>
      </c>
      <c r="D32" s="49">
        <v>16770</v>
      </c>
      <c r="E32" s="9" t="s">
        <v>67</v>
      </c>
      <c r="F32" s="50"/>
      <c r="G32" s="18">
        <v>178700</v>
      </c>
      <c r="H32" s="18">
        <f t="shared" si="0"/>
        <v>9884410.029999996</v>
      </c>
      <c r="I32" s="42"/>
    </row>
    <row r="33" spans="3:9" s="12" customFormat="1" ht="15">
      <c r="C33" s="8">
        <v>43104</v>
      </c>
      <c r="D33" s="49">
        <v>16772</v>
      </c>
      <c r="E33" s="9" t="s">
        <v>67</v>
      </c>
      <c r="F33" s="50"/>
      <c r="G33" s="18">
        <v>201495.64</v>
      </c>
      <c r="H33" s="18">
        <f t="shared" si="0"/>
        <v>9682914.389999995</v>
      </c>
      <c r="I33" s="42"/>
    </row>
    <row r="34" spans="3:9" s="12" customFormat="1" ht="15">
      <c r="C34" s="8">
        <v>43104</v>
      </c>
      <c r="D34" s="49">
        <v>16759</v>
      </c>
      <c r="E34" s="9" t="s">
        <v>69</v>
      </c>
      <c r="F34" s="50"/>
      <c r="G34" s="18">
        <v>232954.24</v>
      </c>
      <c r="H34" s="18">
        <f t="shared" si="0"/>
        <v>9449960.149999995</v>
      </c>
      <c r="I34" s="42"/>
    </row>
    <row r="35" spans="3:9" s="12" customFormat="1" ht="15">
      <c r="C35" s="8">
        <v>43104</v>
      </c>
      <c r="D35" s="49">
        <v>16757</v>
      </c>
      <c r="E35" s="9" t="s">
        <v>71</v>
      </c>
      <c r="F35" s="50"/>
      <c r="G35" s="18">
        <v>411452.88</v>
      </c>
      <c r="H35" s="18">
        <f t="shared" si="0"/>
        <v>9038507.269999994</v>
      </c>
      <c r="I35" s="42"/>
    </row>
    <row r="36" spans="3:9" s="12" customFormat="1" ht="15">
      <c r="C36" s="8">
        <v>43104</v>
      </c>
      <c r="D36" s="49">
        <v>16764</v>
      </c>
      <c r="E36" s="9" t="s">
        <v>72</v>
      </c>
      <c r="F36" s="50"/>
      <c r="G36" s="18">
        <v>431014.12</v>
      </c>
      <c r="H36" s="18">
        <f t="shared" si="0"/>
        <v>8607493.149999995</v>
      </c>
      <c r="I36" s="42"/>
    </row>
    <row r="37" spans="3:9" s="12" customFormat="1" ht="15">
      <c r="C37" s="8">
        <v>43104</v>
      </c>
      <c r="D37" s="49">
        <v>16749</v>
      </c>
      <c r="E37" s="9" t="s">
        <v>75</v>
      </c>
      <c r="F37" s="50"/>
      <c r="G37" s="18">
        <v>541100</v>
      </c>
      <c r="H37" s="18">
        <f t="shared" si="0"/>
        <v>8066393.149999995</v>
      </c>
      <c r="I37" s="42"/>
    </row>
    <row r="38" spans="3:9" s="12" customFormat="1" ht="15">
      <c r="C38" s="8">
        <v>43104</v>
      </c>
      <c r="D38" s="49">
        <v>16738</v>
      </c>
      <c r="E38" s="9" t="s">
        <v>70</v>
      </c>
      <c r="F38" s="50"/>
      <c r="G38" s="18">
        <v>600000</v>
      </c>
      <c r="H38" s="18">
        <f t="shared" si="0"/>
        <v>7466393.149999995</v>
      </c>
      <c r="I38" s="42"/>
    </row>
    <row r="39" spans="3:9" s="12" customFormat="1" ht="15">
      <c r="C39" s="8">
        <v>43104</v>
      </c>
      <c r="D39" s="49">
        <v>16750</v>
      </c>
      <c r="E39" s="9" t="s">
        <v>75</v>
      </c>
      <c r="F39" s="50"/>
      <c r="G39" s="18">
        <v>1791100</v>
      </c>
      <c r="H39" s="18">
        <f t="shared" si="0"/>
        <v>5675293.149999995</v>
      </c>
      <c r="I39" s="42"/>
    </row>
    <row r="40" spans="3:9" s="12" customFormat="1" ht="15">
      <c r="C40" s="8">
        <v>43105</v>
      </c>
      <c r="D40" s="49">
        <v>13749121</v>
      </c>
      <c r="E40" s="9" t="s">
        <v>13</v>
      </c>
      <c r="F40" s="18">
        <v>4314645</v>
      </c>
      <c r="G40" s="18"/>
      <c r="H40" s="18">
        <f t="shared" si="0"/>
        <v>9989938.149999995</v>
      </c>
      <c r="I40" s="42"/>
    </row>
    <row r="41" spans="3:9" s="12" customFormat="1" ht="15">
      <c r="C41" s="8">
        <v>43105</v>
      </c>
      <c r="D41" s="49">
        <v>13749116</v>
      </c>
      <c r="E41" s="9" t="s">
        <v>13</v>
      </c>
      <c r="F41" s="18">
        <v>9945000</v>
      </c>
      <c r="G41" s="18"/>
      <c r="H41" s="18">
        <f t="shared" si="0"/>
        <v>19934938.149999995</v>
      </c>
      <c r="I41" s="42"/>
    </row>
    <row r="42" spans="3:9" s="12" customFormat="1" ht="15">
      <c r="C42" s="8">
        <v>43105</v>
      </c>
      <c r="D42" s="49">
        <v>16786</v>
      </c>
      <c r="E42" s="9" t="s">
        <v>37</v>
      </c>
      <c r="F42" s="18"/>
      <c r="G42" s="18">
        <v>15104.38</v>
      </c>
      <c r="H42" s="18">
        <f t="shared" si="0"/>
        <v>19919833.769999996</v>
      </c>
      <c r="I42" s="42"/>
    </row>
    <row r="43" spans="3:9" s="12" customFormat="1" ht="15">
      <c r="C43" s="8">
        <v>43105</v>
      </c>
      <c r="D43" s="49">
        <v>16819</v>
      </c>
      <c r="E43" s="9" t="s">
        <v>26</v>
      </c>
      <c r="F43" s="18"/>
      <c r="G43" s="18">
        <v>22374</v>
      </c>
      <c r="H43" s="18">
        <f t="shared" si="0"/>
        <v>19897459.769999996</v>
      </c>
      <c r="I43" s="42"/>
    </row>
    <row r="44" spans="3:9" s="12" customFormat="1" ht="15">
      <c r="C44" s="8">
        <v>43105</v>
      </c>
      <c r="D44" s="49">
        <v>16818</v>
      </c>
      <c r="E44" s="9" t="s">
        <v>26</v>
      </c>
      <c r="F44" s="18"/>
      <c r="G44" s="18">
        <v>29020</v>
      </c>
      <c r="H44" s="18">
        <f t="shared" si="0"/>
        <v>19868439.769999996</v>
      </c>
      <c r="I44" s="42"/>
    </row>
    <row r="45" spans="3:9" s="12" customFormat="1" ht="15">
      <c r="C45" s="8">
        <v>43105</v>
      </c>
      <c r="D45" s="49">
        <v>16805</v>
      </c>
      <c r="E45" s="9" t="s">
        <v>54</v>
      </c>
      <c r="F45" s="18"/>
      <c r="G45" s="18">
        <v>42123.62</v>
      </c>
      <c r="H45" s="18">
        <f t="shared" si="0"/>
        <v>19826316.149999995</v>
      </c>
      <c r="I45" s="42"/>
    </row>
    <row r="46" spans="3:9" s="12" customFormat="1" ht="15">
      <c r="C46" s="8">
        <v>43105</v>
      </c>
      <c r="D46" s="49">
        <v>16844</v>
      </c>
      <c r="E46" s="9" t="s">
        <v>62</v>
      </c>
      <c r="F46" s="18"/>
      <c r="G46" s="18">
        <v>107919.57</v>
      </c>
      <c r="H46" s="18">
        <f t="shared" si="0"/>
        <v>19718396.579999994</v>
      </c>
      <c r="I46" s="42"/>
    </row>
    <row r="47" spans="3:9" s="12" customFormat="1" ht="15">
      <c r="C47" s="8">
        <v>43105</v>
      </c>
      <c r="D47" s="49">
        <v>16737</v>
      </c>
      <c r="E47" s="9" t="s">
        <v>70</v>
      </c>
      <c r="F47" s="18"/>
      <c r="G47" s="18">
        <v>483000</v>
      </c>
      <c r="H47" s="18">
        <f t="shared" si="0"/>
        <v>19235396.579999994</v>
      </c>
      <c r="I47" s="42"/>
    </row>
    <row r="48" spans="3:9" s="12" customFormat="1" ht="15">
      <c r="C48" s="8">
        <v>43105</v>
      </c>
      <c r="D48" s="49">
        <v>16845</v>
      </c>
      <c r="E48" s="9" t="s">
        <v>73</v>
      </c>
      <c r="F48" s="18"/>
      <c r="G48" s="18">
        <v>494000</v>
      </c>
      <c r="H48" s="18">
        <f t="shared" si="0"/>
        <v>18741396.579999994</v>
      </c>
      <c r="I48" s="42"/>
    </row>
    <row r="49" spans="3:9" s="12" customFormat="1" ht="15">
      <c r="C49" s="8">
        <v>43105</v>
      </c>
      <c r="D49" s="49">
        <v>16841</v>
      </c>
      <c r="E49" s="9" t="s">
        <v>74</v>
      </c>
      <c r="F49" s="18"/>
      <c r="G49" s="18">
        <v>514811.22</v>
      </c>
      <c r="H49" s="18">
        <f t="shared" si="0"/>
        <v>18226585.359999996</v>
      </c>
      <c r="I49" s="42"/>
    </row>
    <row r="50" spans="3:9" s="12" customFormat="1" ht="15">
      <c r="C50" s="8">
        <v>43105</v>
      </c>
      <c r="D50" s="49">
        <v>16823</v>
      </c>
      <c r="E50" s="9" t="s">
        <v>76</v>
      </c>
      <c r="F50" s="18"/>
      <c r="G50" s="18">
        <v>609282.7</v>
      </c>
      <c r="H50" s="18">
        <f t="shared" si="0"/>
        <v>17617302.659999996</v>
      </c>
      <c r="I50" s="42"/>
    </row>
    <row r="51" spans="3:9" s="12" customFormat="1" ht="15">
      <c r="C51" s="8">
        <v>43105</v>
      </c>
      <c r="D51" s="49">
        <v>16840</v>
      </c>
      <c r="E51" s="9" t="s">
        <v>77</v>
      </c>
      <c r="F51" s="18"/>
      <c r="G51" s="18">
        <v>631750</v>
      </c>
      <c r="H51" s="18">
        <f t="shared" si="0"/>
        <v>16985552.659999996</v>
      </c>
      <c r="I51" s="42"/>
    </row>
    <row r="52" spans="3:9" s="12" customFormat="1" ht="15">
      <c r="C52" s="8">
        <v>43105</v>
      </c>
      <c r="D52" s="49">
        <v>16842</v>
      </c>
      <c r="E52" s="9" t="s">
        <v>79</v>
      </c>
      <c r="F52" s="18"/>
      <c r="G52" s="18">
        <v>916476.47</v>
      </c>
      <c r="H52" s="18">
        <f t="shared" si="0"/>
        <v>16069076.189999996</v>
      </c>
      <c r="I52" s="42"/>
    </row>
    <row r="53" spans="3:9" s="12" customFormat="1" ht="15">
      <c r="C53" s="8">
        <v>43105</v>
      </c>
      <c r="D53" s="49">
        <v>16777</v>
      </c>
      <c r="E53" s="9" t="s">
        <v>81</v>
      </c>
      <c r="F53" s="18"/>
      <c r="G53" s="18">
        <v>3050847.46</v>
      </c>
      <c r="H53" s="18">
        <f t="shared" si="0"/>
        <v>13018228.729999997</v>
      </c>
      <c r="I53" s="42"/>
    </row>
    <row r="54" spans="3:9" s="12" customFormat="1" ht="15">
      <c r="C54" s="8">
        <v>43105</v>
      </c>
      <c r="D54" s="49">
        <v>16775</v>
      </c>
      <c r="E54" s="9" t="s">
        <v>81</v>
      </c>
      <c r="F54" s="18"/>
      <c r="G54" s="18">
        <v>6649280.52</v>
      </c>
      <c r="H54" s="18">
        <f t="shared" si="0"/>
        <v>6368948.209999997</v>
      </c>
      <c r="I54" s="42"/>
    </row>
    <row r="55" spans="3:9" s="12" customFormat="1" ht="15">
      <c r="C55" s="8">
        <v>43108</v>
      </c>
      <c r="D55" s="49">
        <v>16838</v>
      </c>
      <c r="E55" s="9" t="s">
        <v>27</v>
      </c>
      <c r="F55" s="18"/>
      <c r="G55" s="18">
        <v>3000</v>
      </c>
      <c r="H55" s="18">
        <f t="shared" si="0"/>
        <v>6365948.209999997</v>
      </c>
      <c r="I55" s="42"/>
    </row>
    <row r="56" spans="3:9" s="12" customFormat="1" ht="15">
      <c r="C56" s="8">
        <v>43108</v>
      </c>
      <c r="D56" s="49">
        <v>16837</v>
      </c>
      <c r="E56" s="9" t="s">
        <v>32</v>
      </c>
      <c r="F56" s="18"/>
      <c r="G56" s="18">
        <v>4100</v>
      </c>
      <c r="H56" s="18">
        <f t="shared" si="0"/>
        <v>6361848.209999997</v>
      </c>
      <c r="I56" s="42"/>
    </row>
    <row r="57" spans="3:9" s="12" customFormat="1" ht="15">
      <c r="C57" s="8">
        <v>43108</v>
      </c>
      <c r="D57" s="49">
        <v>16858</v>
      </c>
      <c r="E57" s="9" t="s">
        <v>34</v>
      </c>
      <c r="F57" s="18"/>
      <c r="G57" s="18">
        <v>6000</v>
      </c>
      <c r="H57" s="18">
        <f t="shared" si="0"/>
        <v>6355848.209999997</v>
      </c>
      <c r="I57" s="42"/>
    </row>
    <row r="58" spans="3:9" s="12" customFormat="1" ht="15">
      <c r="C58" s="8">
        <v>43108</v>
      </c>
      <c r="D58" s="49">
        <v>16843</v>
      </c>
      <c r="E58" s="9" t="s">
        <v>40</v>
      </c>
      <c r="F58" s="18"/>
      <c r="G58" s="18">
        <v>17569.19</v>
      </c>
      <c r="H58" s="18">
        <f t="shared" si="0"/>
        <v>6338279.019999997</v>
      </c>
      <c r="I58" s="42"/>
    </row>
    <row r="59" spans="3:9" s="12" customFormat="1" ht="15">
      <c r="C59" s="8">
        <v>43108</v>
      </c>
      <c r="D59" s="49">
        <v>16827</v>
      </c>
      <c r="E59" s="9" t="s">
        <v>51</v>
      </c>
      <c r="F59" s="18"/>
      <c r="G59" s="18">
        <v>34014.13</v>
      </c>
      <c r="H59" s="18">
        <f t="shared" si="0"/>
        <v>6304264.889999997</v>
      </c>
      <c r="I59" s="42"/>
    </row>
    <row r="60" spans="3:9" s="12" customFormat="1" ht="15">
      <c r="C60" s="8">
        <v>43108</v>
      </c>
      <c r="D60" s="49">
        <v>16829</v>
      </c>
      <c r="E60" s="9" t="s">
        <v>51</v>
      </c>
      <c r="F60" s="18"/>
      <c r="G60" s="18">
        <v>34014.13</v>
      </c>
      <c r="H60" s="18">
        <f t="shared" si="0"/>
        <v>6270250.759999997</v>
      </c>
      <c r="I60" s="42"/>
    </row>
    <row r="61" spans="3:9" s="12" customFormat="1" ht="15">
      <c r="C61" s="8">
        <v>43108</v>
      </c>
      <c r="D61" s="49">
        <v>16779</v>
      </c>
      <c r="E61" s="9" t="s">
        <v>43</v>
      </c>
      <c r="F61" s="18"/>
      <c r="G61" s="18">
        <v>485307.73</v>
      </c>
      <c r="H61" s="18">
        <f t="shared" si="0"/>
        <v>5784943.0299999975</v>
      </c>
      <c r="I61" s="42"/>
    </row>
    <row r="62" spans="3:9" s="12" customFormat="1" ht="15">
      <c r="C62" s="8">
        <v>43110</v>
      </c>
      <c r="D62" s="49">
        <v>16764263</v>
      </c>
      <c r="E62" s="9" t="s">
        <v>13</v>
      </c>
      <c r="F62" s="18">
        <v>483000</v>
      </c>
      <c r="G62" s="18"/>
      <c r="H62" s="18">
        <f t="shared" si="0"/>
        <v>6267943.0299999975</v>
      </c>
      <c r="I62" s="42"/>
    </row>
    <row r="63" spans="3:9" s="12" customFormat="1" ht="15">
      <c r="C63" s="8">
        <v>43110</v>
      </c>
      <c r="D63" s="49">
        <v>16816</v>
      </c>
      <c r="E63" s="9" t="s">
        <v>26</v>
      </c>
      <c r="F63" s="18"/>
      <c r="G63" s="18">
        <v>2260</v>
      </c>
      <c r="H63" s="18">
        <f t="shared" si="0"/>
        <v>6265683.0299999975</v>
      </c>
      <c r="I63" s="42"/>
    </row>
    <row r="64" spans="3:9" s="12" customFormat="1" ht="15">
      <c r="C64" s="8">
        <v>43110</v>
      </c>
      <c r="D64" s="49">
        <v>16793</v>
      </c>
      <c r="E64" s="9" t="s">
        <v>30</v>
      </c>
      <c r="F64" s="18"/>
      <c r="G64" s="18">
        <v>4000</v>
      </c>
      <c r="H64" s="18">
        <f t="shared" si="0"/>
        <v>6261683.0299999975</v>
      </c>
      <c r="I64" s="42"/>
    </row>
    <row r="65" spans="3:9" s="12" customFormat="1" ht="15">
      <c r="C65" s="8">
        <v>43110</v>
      </c>
      <c r="D65" s="49">
        <v>16794</v>
      </c>
      <c r="E65" s="9" t="s">
        <v>30</v>
      </c>
      <c r="F65" s="18"/>
      <c r="G65" s="18">
        <v>4000</v>
      </c>
      <c r="H65" s="18">
        <f t="shared" si="0"/>
        <v>6257683.0299999975</v>
      </c>
      <c r="I65" s="42"/>
    </row>
    <row r="66" spans="3:9" s="12" customFormat="1" ht="15">
      <c r="C66" s="8">
        <v>43110</v>
      </c>
      <c r="D66" s="49">
        <v>16795</v>
      </c>
      <c r="E66" s="9" t="s">
        <v>30</v>
      </c>
      <c r="F66" s="18"/>
      <c r="G66" s="18">
        <v>4000</v>
      </c>
      <c r="H66" s="18">
        <f t="shared" si="0"/>
        <v>6253683.0299999975</v>
      </c>
      <c r="I66" s="42"/>
    </row>
    <row r="67" spans="3:9" s="12" customFormat="1" ht="15">
      <c r="C67" s="8">
        <v>43110</v>
      </c>
      <c r="D67" s="49">
        <v>16796</v>
      </c>
      <c r="E67" s="9" t="s">
        <v>30</v>
      </c>
      <c r="F67" s="18"/>
      <c r="G67" s="18">
        <v>4000</v>
      </c>
      <c r="H67" s="18">
        <f t="shared" si="0"/>
        <v>6249683.0299999975</v>
      </c>
      <c r="I67" s="42"/>
    </row>
    <row r="68" spans="3:9" s="12" customFormat="1" ht="15">
      <c r="C68" s="8">
        <v>43110</v>
      </c>
      <c r="D68" s="49">
        <v>16813</v>
      </c>
      <c r="E68" s="9" t="s">
        <v>26</v>
      </c>
      <c r="F68" s="18"/>
      <c r="G68" s="18">
        <v>7910</v>
      </c>
      <c r="H68" s="18">
        <f t="shared" si="0"/>
        <v>6241773.0299999975</v>
      </c>
      <c r="I68" s="42"/>
    </row>
    <row r="69" spans="3:9" s="12" customFormat="1" ht="15">
      <c r="C69" s="8">
        <v>43110</v>
      </c>
      <c r="D69" s="49">
        <v>16828</v>
      </c>
      <c r="E69" s="9" t="s">
        <v>39</v>
      </c>
      <c r="F69" s="18"/>
      <c r="G69" s="18">
        <v>16461.6</v>
      </c>
      <c r="H69" s="18">
        <f t="shared" si="0"/>
        <v>6225311.429999998</v>
      </c>
      <c r="I69" s="42"/>
    </row>
    <row r="70" spans="3:9" s="12" customFormat="1" ht="15">
      <c r="C70" s="8">
        <v>43110</v>
      </c>
      <c r="D70" s="49">
        <v>16830</v>
      </c>
      <c r="E70" s="9" t="s">
        <v>39</v>
      </c>
      <c r="F70" s="18"/>
      <c r="G70" s="18">
        <v>16489.15</v>
      </c>
      <c r="H70" s="18">
        <f t="shared" si="0"/>
        <v>6208822.2799999975</v>
      </c>
      <c r="I70" s="42"/>
    </row>
    <row r="71" spans="3:9" s="12" customFormat="1" ht="15">
      <c r="C71" s="8">
        <v>43110</v>
      </c>
      <c r="D71" s="49">
        <v>16831</v>
      </c>
      <c r="E71" s="9" t="s">
        <v>39</v>
      </c>
      <c r="F71" s="18"/>
      <c r="G71" s="18">
        <v>16511</v>
      </c>
      <c r="H71" s="18">
        <f t="shared" si="0"/>
        <v>6192311.2799999975</v>
      </c>
      <c r="I71" s="42"/>
    </row>
    <row r="72" spans="3:9" s="12" customFormat="1" ht="15">
      <c r="C72" s="8">
        <v>43110</v>
      </c>
      <c r="D72" s="49">
        <v>16832</v>
      </c>
      <c r="E72" s="9" t="s">
        <v>39</v>
      </c>
      <c r="F72" s="18"/>
      <c r="G72" s="18">
        <v>16525.25</v>
      </c>
      <c r="H72" s="18">
        <f t="shared" si="0"/>
        <v>6175786.0299999975</v>
      </c>
      <c r="I72" s="42"/>
    </row>
    <row r="73" spans="3:9" s="12" customFormat="1" ht="15">
      <c r="C73" s="8">
        <v>43110</v>
      </c>
      <c r="D73" s="49">
        <v>16792</v>
      </c>
      <c r="E73" s="9" t="s">
        <v>48</v>
      </c>
      <c r="F73" s="18"/>
      <c r="G73" s="18">
        <v>30280.15</v>
      </c>
      <c r="H73" s="18">
        <f t="shared" si="0"/>
        <v>6145505.879999997</v>
      </c>
      <c r="I73" s="42"/>
    </row>
    <row r="74" spans="3:9" s="12" customFormat="1" ht="15">
      <c r="C74" s="8">
        <v>43110</v>
      </c>
      <c r="D74" s="49">
        <v>16790</v>
      </c>
      <c r="E74" s="9" t="s">
        <v>55</v>
      </c>
      <c r="F74" s="18"/>
      <c r="G74" s="18">
        <v>44575.91</v>
      </c>
      <c r="H74" s="18">
        <f t="shared" si="0"/>
        <v>6100929.969999997</v>
      </c>
      <c r="I74" s="42"/>
    </row>
    <row r="75" spans="3:9" s="12" customFormat="1" ht="15">
      <c r="C75" s="8">
        <v>43110</v>
      </c>
      <c r="D75" s="49">
        <v>16855</v>
      </c>
      <c r="E75" s="9" t="s">
        <v>57</v>
      </c>
      <c r="F75" s="18"/>
      <c r="G75" s="18">
        <v>60166.62</v>
      </c>
      <c r="H75" s="18">
        <f t="shared" si="0"/>
        <v>6040763.349999997</v>
      </c>
      <c r="I75" s="42"/>
    </row>
    <row r="76" spans="3:9" s="12" customFormat="1" ht="15">
      <c r="C76" s="8">
        <v>43110</v>
      </c>
      <c r="D76" s="49">
        <v>16807</v>
      </c>
      <c r="E76" s="9" t="s">
        <v>58</v>
      </c>
      <c r="F76" s="18"/>
      <c r="G76" s="18">
        <v>70928.39</v>
      </c>
      <c r="H76" s="18">
        <f t="shared" si="0"/>
        <v>5969834.959999997</v>
      </c>
      <c r="I76" s="42"/>
    </row>
    <row r="77" spans="3:9" s="12" customFormat="1" ht="15">
      <c r="C77" s="8">
        <v>43110</v>
      </c>
      <c r="D77" s="49">
        <v>16856</v>
      </c>
      <c r="E77" s="9" t="s">
        <v>61</v>
      </c>
      <c r="F77" s="18"/>
      <c r="G77" s="18">
        <v>93197.88</v>
      </c>
      <c r="H77" s="18">
        <f t="shared" si="0"/>
        <v>5876637.079999997</v>
      </c>
      <c r="I77" s="42"/>
    </row>
    <row r="78" spans="3:9" s="12" customFormat="1" ht="15">
      <c r="C78" s="8">
        <v>43111</v>
      </c>
      <c r="D78" s="49">
        <v>13749118</v>
      </c>
      <c r="E78" s="9" t="s">
        <v>13</v>
      </c>
      <c r="F78" s="18">
        <v>1229454.48</v>
      </c>
      <c r="G78" s="18"/>
      <c r="H78" s="18">
        <f t="shared" si="0"/>
        <v>7106091.559999997</v>
      </c>
      <c r="I78" s="42"/>
    </row>
    <row r="79" spans="3:9" s="12" customFormat="1" ht="15">
      <c r="C79" s="8">
        <v>43111</v>
      </c>
      <c r="D79" s="49">
        <v>13749115</v>
      </c>
      <c r="E79" s="9" t="s">
        <v>13</v>
      </c>
      <c r="F79" s="18">
        <v>10000000</v>
      </c>
      <c r="G79" s="18"/>
      <c r="H79" s="18">
        <f t="shared" si="0"/>
        <v>17106091.559999995</v>
      </c>
      <c r="I79" s="42"/>
    </row>
    <row r="80" spans="3:9" s="12" customFormat="1" ht="15">
      <c r="C80" s="8">
        <v>43111</v>
      </c>
      <c r="D80" s="49">
        <v>270973791</v>
      </c>
      <c r="E80" s="9" t="s">
        <v>13</v>
      </c>
      <c r="F80" s="18">
        <v>1476</v>
      </c>
      <c r="G80" s="18"/>
      <c r="H80" s="18">
        <f t="shared" si="0"/>
        <v>17107567.559999995</v>
      </c>
      <c r="I80" s="42"/>
    </row>
    <row r="81" spans="3:9" s="12" customFormat="1" ht="15">
      <c r="C81" s="8">
        <v>43111</v>
      </c>
      <c r="D81" s="49">
        <v>270973790</v>
      </c>
      <c r="E81" s="9" t="s">
        <v>13</v>
      </c>
      <c r="F81" s="18">
        <v>18000</v>
      </c>
      <c r="G81" s="18"/>
      <c r="H81" s="18">
        <f t="shared" si="0"/>
        <v>17125567.559999995</v>
      </c>
      <c r="I81" s="42"/>
    </row>
    <row r="82" spans="3:9" s="12" customFormat="1" ht="15">
      <c r="C82" s="8">
        <v>43111</v>
      </c>
      <c r="D82" s="49">
        <v>270973789</v>
      </c>
      <c r="E82" s="9" t="s">
        <v>13</v>
      </c>
      <c r="F82" s="18">
        <v>6027</v>
      </c>
      <c r="G82" s="18"/>
      <c r="H82" s="18">
        <f t="shared" si="0"/>
        <v>17131594.559999995</v>
      </c>
      <c r="I82" s="42"/>
    </row>
    <row r="83" spans="3:9" s="12" customFormat="1" ht="15">
      <c r="C83" s="8">
        <v>43111</v>
      </c>
      <c r="D83" s="49">
        <v>270973788</v>
      </c>
      <c r="E83" s="9" t="s">
        <v>13</v>
      </c>
      <c r="F83" s="18">
        <v>25000</v>
      </c>
      <c r="G83" s="18"/>
      <c r="H83" s="18">
        <f t="shared" si="0"/>
        <v>17156594.559999995</v>
      </c>
      <c r="I83" s="42"/>
    </row>
    <row r="84" spans="3:9" s="12" customFormat="1" ht="15">
      <c r="C84" s="8">
        <v>43111</v>
      </c>
      <c r="D84" s="49">
        <v>270973787</v>
      </c>
      <c r="E84" s="9" t="s">
        <v>13</v>
      </c>
      <c r="F84" s="18">
        <v>8750</v>
      </c>
      <c r="G84" s="18"/>
      <c r="H84" s="18">
        <f t="shared" si="0"/>
        <v>17165344.559999995</v>
      </c>
      <c r="I84" s="42"/>
    </row>
    <row r="85" spans="3:9" s="12" customFormat="1" ht="15">
      <c r="C85" s="8">
        <v>43111</v>
      </c>
      <c r="D85" s="49">
        <v>16812</v>
      </c>
      <c r="E85" s="9" t="s">
        <v>27</v>
      </c>
      <c r="F85" s="18"/>
      <c r="G85" s="18">
        <v>3000</v>
      </c>
      <c r="H85" s="18">
        <f t="shared" si="0"/>
        <v>17162344.559999995</v>
      </c>
      <c r="I85" s="42"/>
    </row>
    <row r="86" spans="3:9" s="12" customFormat="1" ht="15">
      <c r="C86" s="8">
        <v>43111</v>
      </c>
      <c r="D86" s="49">
        <v>16630</v>
      </c>
      <c r="E86" s="9" t="s">
        <v>29</v>
      </c>
      <c r="F86" s="18"/>
      <c r="G86" s="18">
        <v>4000</v>
      </c>
      <c r="H86" s="18">
        <f t="shared" si="0"/>
        <v>17158344.559999995</v>
      </c>
      <c r="I86" s="42"/>
    </row>
    <row r="87" spans="3:9" s="12" customFormat="1" ht="15">
      <c r="C87" s="8">
        <v>43111</v>
      </c>
      <c r="D87" s="49">
        <v>16814</v>
      </c>
      <c r="E87" s="9" t="s">
        <v>32</v>
      </c>
      <c r="F87" s="18"/>
      <c r="G87" s="18">
        <v>4100</v>
      </c>
      <c r="H87" s="18">
        <f t="shared" si="0"/>
        <v>17154244.559999995</v>
      </c>
      <c r="I87" s="42"/>
    </row>
    <row r="88" spans="3:9" s="12" customFormat="1" ht="15">
      <c r="C88" s="8">
        <v>43111</v>
      </c>
      <c r="D88" s="49">
        <v>16810</v>
      </c>
      <c r="E88" s="9" t="s">
        <v>26</v>
      </c>
      <c r="F88" s="18"/>
      <c r="G88" s="18">
        <v>6780</v>
      </c>
      <c r="H88" s="18">
        <f t="shared" si="0"/>
        <v>17147464.559999995</v>
      </c>
      <c r="I88" s="42"/>
    </row>
    <row r="89" spans="3:9" s="12" customFormat="1" ht="15">
      <c r="C89" s="8">
        <v>43111</v>
      </c>
      <c r="D89" s="49">
        <v>16811</v>
      </c>
      <c r="E89" s="9" t="s">
        <v>26</v>
      </c>
      <c r="F89" s="18"/>
      <c r="G89" s="18">
        <v>6780</v>
      </c>
      <c r="H89" s="18">
        <f t="shared" si="0"/>
        <v>17140684.559999995</v>
      </c>
      <c r="I89" s="42"/>
    </row>
    <row r="90" spans="3:9" s="12" customFormat="1" ht="15">
      <c r="C90" s="8">
        <v>43111</v>
      </c>
      <c r="D90" s="49">
        <v>16824</v>
      </c>
      <c r="E90" s="9" t="s">
        <v>26</v>
      </c>
      <c r="F90" s="18"/>
      <c r="G90" s="18">
        <v>6780</v>
      </c>
      <c r="H90" s="18">
        <f t="shared" si="0"/>
        <v>17133904.559999995</v>
      </c>
      <c r="I90" s="42"/>
    </row>
    <row r="91" spans="3:9" s="12" customFormat="1" ht="15">
      <c r="C91" s="8">
        <v>43111</v>
      </c>
      <c r="D91" s="49">
        <v>16821</v>
      </c>
      <c r="E91" s="9" t="s">
        <v>35</v>
      </c>
      <c r="F91" s="18"/>
      <c r="G91" s="18">
        <v>11400</v>
      </c>
      <c r="H91" s="18">
        <f t="shared" si="0"/>
        <v>17122504.559999995</v>
      </c>
      <c r="I91" s="42"/>
    </row>
    <row r="92" spans="3:9" s="12" customFormat="1" ht="15">
      <c r="C92" s="8">
        <v>43111</v>
      </c>
      <c r="D92" s="49">
        <v>16788</v>
      </c>
      <c r="E92" s="9" t="s">
        <v>36</v>
      </c>
      <c r="F92" s="18"/>
      <c r="G92" s="18">
        <v>11756.89</v>
      </c>
      <c r="H92" s="18">
        <f t="shared" si="0"/>
        <v>17110747.669999994</v>
      </c>
      <c r="I92" s="42"/>
    </row>
    <row r="93" spans="3:9" s="12" customFormat="1" ht="15">
      <c r="C93" s="8">
        <v>43111</v>
      </c>
      <c r="D93" s="49">
        <v>16834</v>
      </c>
      <c r="E93" s="9" t="s">
        <v>35</v>
      </c>
      <c r="F93" s="18"/>
      <c r="G93" s="18">
        <v>18050</v>
      </c>
      <c r="H93" s="18">
        <f t="shared" si="0"/>
        <v>17092697.669999994</v>
      </c>
      <c r="I93" s="42"/>
    </row>
    <row r="94" spans="3:9" s="12" customFormat="1" ht="15">
      <c r="C94" s="8">
        <v>43111</v>
      </c>
      <c r="D94" s="49">
        <v>16857</v>
      </c>
      <c r="E94" s="9" t="s">
        <v>41</v>
      </c>
      <c r="F94" s="18"/>
      <c r="G94" s="18">
        <v>20634.6</v>
      </c>
      <c r="H94" s="18">
        <f t="shared" si="0"/>
        <v>17072063.069999993</v>
      </c>
      <c r="I94" s="42"/>
    </row>
    <row r="95" spans="3:9" s="12" customFormat="1" ht="15">
      <c r="C95" s="8">
        <v>43111</v>
      </c>
      <c r="D95" s="49">
        <v>16791</v>
      </c>
      <c r="E95" s="9" t="s">
        <v>44</v>
      </c>
      <c r="F95" s="18"/>
      <c r="G95" s="18">
        <v>24408.55</v>
      </c>
      <c r="H95" s="18">
        <f t="shared" si="0"/>
        <v>17047654.519999992</v>
      </c>
      <c r="I95" s="42"/>
    </row>
    <row r="96" spans="3:9" s="12" customFormat="1" ht="15">
      <c r="C96" s="8">
        <v>43111</v>
      </c>
      <c r="D96" s="49">
        <v>16803</v>
      </c>
      <c r="E96" s="9" t="s">
        <v>45</v>
      </c>
      <c r="F96" s="18"/>
      <c r="G96" s="18">
        <v>26633.02</v>
      </c>
      <c r="H96" s="18">
        <f t="shared" si="0"/>
        <v>17021021.499999993</v>
      </c>
      <c r="I96" s="42"/>
    </row>
    <row r="97" spans="3:9" s="12" customFormat="1" ht="15">
      <c r="C97" s="8">
        <v>43111</v>
      </c>
      <c r="D97" s="49">
        <v>16820</v>
      </c>
      <c r="E97" s="9" t="s">
        <v>35</v>
      </c>
      <c r="F97" s="18"/>
      <c r="G97" s="18">
        <v>26718.75</v>
      </c>
      <c r="H97" s="18">
        <f t="shared" si="0"/>
        <v>16994302.749999993</v>
      </c>
      <c r="I97" s="42"/>
    </row>
    <row r="98" spans="3:9" s="12" customFormat="1" ht="15">
      <c r="C98" s="8">
        <v>43111</v>
      </c>
      <c r="D98" s="49">
        <v>16822</v>
      </c>
      <c r="E98" s="9" t="s">
        <v>35</v>
      </c>
      <c r="F98" s="18"/>
      <c r="G98" s="18">
        <v>26718.75</v>
      </c>
      <c r="H98" s="18">
        <f t="shared" si="0"/>
        <v>16967583.999999993</v>
      </c>
      <c r="I98" s="42"/>
    </row>
    <row r="99" spans="3:9" s="12" customFormat="1" ht="15">
      <c r="C99" s="8">
        <v>43111</v>
      </c>
      <c r="D99" s="49">
        <v>16804</v>
      </c>
      <c r="E99" s="9" t="s">
        <v>46</v>
      </c>
      <c r="F99" s="18"/>
      <c r="G99" s="18">
        <v>27732.41</v>
      </c>
      <c r="H99" s="18">
        <f t="shared" si="0"/>
        <v>16939851.589999992</v>
      </c>
      <c r="I99" s="42"/>
    </row>
    <row r="100" spans="3:9" s="12" customFormat="1" ht="15">
      <c r="C100" s="8">
        <v>43111</v>
      </c>
      <c r="D100" s="49">
        <v>16833</v>
      </c>
      <c r="E100" s="9" t="s">
        <v>49</v>
      </c>
      <c r="F100" s="18"/>
      <c r="G100" s="18">
        <v>30442.2</v>
      </c>
      <c r="H100" s="18">
        <f t="shared" si="0"/>
        <v>16909409.389999993</v>
      </c>
      <c r="I100" s="42"/>
    </row>
    <row r="101" spans="3:9" s="12" customFormat="1" ht="15">
      <c r="C101" s="8">
        <v>43111</v>
      </c>
      <c r="D101" s="49">
        <v>16789</v>
      </c>
      <c r="E101" s="9" t="s">
        <v>50</v>
      </c>
      <c r="F101" s="18"/>
      <c r="G101" s="18">
        <v>32814.49</v>
      </c>
      <c r="H101" s="18">
        <f t="shared" si="0"/>
        <v>16876594.899999995</v>
      </c>
      <c r="I101" s="42"/>
    </row>
    <row r="102" spans="3:9" s="12" customFormat="1" ht="15">
      <c r="C102" s="8">
        <v>43111</v>
      </c>
      <c r="D102" s="49">
        <v>16785</v>
      </c>
      <c r="E102" s="9" t="s">
        <v>49</v>
      </c>
      <c r="F102" s="18"/>
      <c r="G102" s="18">
        <v>33518.06</v>
      </c>
      <c r="H102" s="18">
        <f t="shared" si="0"/>
        <v>16843076.839999996</v>
      </c>
      <c r="I102" s="42"/>
    </row>
    <row r="103" spans="3:9" s="12" customFormat="1" ht="15">
      <c r="C103" s="8">
        <v>43111</v>
      </c>
      <c r="D103" s="49">
        <v>16787</v>
      </c>
      <c r="E103" s="9" t="s">
        <v>56</v>
      </c>
      <c r="F103" s="18"/>
      <c r="G103" s="18">
        <v>52898.94</v>
      </c>
      <c r="H103" s="18">
        <f t="shared" si="0"/>
        <v>16790177.899999995</v>
      </c>
      <c r="I103" s="42"/>
    </row>
    <row r="104" spans="3:9" s="12" customFormat="1" ht="15">
      <c r="C104" s="8">
        <v>43111</v>
      </c>
      <c r="D104" s="49">
        <v>16782</v>
      </c>
      <c r="E104" s="9" t="s">
        <v>49</v>
      </c>
      <c r="F104" s="18"/>
      <c r="G104" s="18">
        <v>61443.75</v>
      </c>
      <c r="H104" s="18">
        <f t="shared" si="0"/>
        <v>16728734.149999995</v>
      </c>
      <c r="I104" s="42"/>
    </row>
    <row r="105" spans="3:9" s="12" customFormat="1" ht="15">
      <c r="C105" s="8">
        <v>43111</v>
      </c>
      <c r="D105" s="49">
        <v>16780</v>
      </c>
      <c r="E105" s="9" t="s">
        <v>49</v>
      </c>
      <c r="F105" s="18"/>
      <c r="G105" s="18">
        <v>69923.76</v>
      </c>
      <c r="H105" s="18">
        <f t="shared" si="0"/>
        <v>16658810.389999995</v>
      </c>
      <c r="I105" s="42"/>
    </row>
    <row r="106" spans="3:9" s="12" customFormat="1" ht="15">
      <c r="C106" s="8">
        <v>43111</v>
      </c>
      <c r="D106" s="49">
        <v>16781</v>
      </c>
      <c r="E106" s="9" t="s">
        <v>49</v>
      </c>
      <c r="F106" s="18"/>
      <c r="G106" s="18">
        <v>139554.56</v>
      </c>
      <c r="H106" s="18">
        <f t="shared" si="0"/>
        <v>16519255.829999994</v>
      </c>
      <c r="I106" s="42"/>
    </row>
    <row r="107" spans="3:9" s="12" customFormat="1" ht="15">
      <c r="C107" s="8">
        <v>43111</v>
      </c>
      <c r="D107" s="49">
        <v>16783</v>
      </c>
      <c r="E107" s="9" t="s">
        <v>49</v>
      </c>
      <c r="F107" s="18"/>
      <c r="G107" s="18">
        <v>325440</v>
      </c>
      <c r="H107" s="18">
        <f t="shared" si="0"/>
        <v>16193815.829999994</v>
      </c>
      <c r="I107" s="42"/>
    </row>
    <row r="108" spans="3:9" s="12" customFormat="1" ht="15">
      <c r="C108" s="8">
        <v>43111</v>
      </c>
      <c r="D108" s="49">
        <v>16851</v>
      </c>
      <c r="E108" s="9" t="s">
        <v>70</v>
      </c>
      <c r="F108" s="18"/>
      <c r="G108" s="18">
        <v>1147719</v>
      </c>
      <c r="H108" s="18">
        <f t="shared" si="0"/>
        <v>15046096.829999994</v>
      </c>
      <c r="I108" s="42"/>
    </row>
    <row r="109" spans="3:9" s="12" customFormat="1" ht="15">
      <c r="C109" s="8">
        <v>43111</v>
      </c>
      <c r="D109" s="49">
        <v>16853</v>
      </c>
      <c r="E109" s="9" t="s">
        <v>70</v>
      </c>
      <c r="F109" s="18"/>
      <c r="G109" s="18">
        <v>1229454.48</v>
      </c>
      <c r="H109" s="18">
        <f t="shared" si="0"/>
        <v>13816642.349999994</v>
      </c>
      <c r="I109" s="42"/>
    </row>
    <row r="110" spans="3:9" s="12" customFormat="1" ht="15">
      <c r="C110" s="8">
        <v>43111</v>
      </c>
      <c r="D110" s="49">
        <v>16852</v>
      </c>
      <c r="E110" s="9" t="s">
        <v>70</v>
      </c>
      <c r="F110" s="18"/>
      <c r="G110" s="18">
        <v>3725636.99</v>
      </c>
      <c r="H110" s="18">
        <f t="shared" si="0"/>
        <v>10091005.359999994</v>
      </c>
      <c r="I110" s="42"/>
    </row>
    <row r="111" spans="3:9" s="12" customFormat="1" ht="15">
      <c r="C111" s="8">
        <v>43111</v>
      </c>
      <c r="D111" s="49">
        <v>16854</v>
      </c>
      <c r="E111" s="9" t="s">
        <v>70</v>
      </c>
      <c r="F111" s="18"/>
      <c r="G111" s="18">
        <v>3897189.53</v>
      </c>
      <c r="H111" s="18">
        <f t="shared" si="0"/>
        <v>6193815.8299999945</v>
      </c>
      <c r="I111" s="42"/>
    </row>
    <row r="112" spans="3:9" s="12" customFormat="1" ht="15">
      <c r="C112" s="8">
        <v>43112</v>
      </c>
      <c r="D112" s="49" t="s">
        <v>20</v>
      </c>
      <c r="E112" s="9" t="s">
        <v>24</v>
      </c>
      <c r="F112" s="50"/>
      <c r="G112" s="18">
        <v>934714.69</v>
      </c>
      <c r="H112" s="18">
        <f t="shared" si="0"/>
        <v>5259101.139999995</v>
      </c>
      <c r="I112" s="42"/>
    </row>
    <row r="113" spans="3:9" s="12" customFormat="1" ht="15">
      <c r="C113" s="8">
        <v>43112</v>
      </c>
      <c r="D113" s="49">
        <v>690343806</v>
      </c>
      <c r="E113" s="9" t="s">
        <v>23</v>
      </c>
      <c r="F113" s="50"/>
      <c r="G113" s="18">
        <v>54681.9</v>
      </c>
      <c r="H113" s="18">
        <f t="shared" si="0"/>
        <v>5204419.239999995</v>
      </c>
      <c r="I113" s="42"/>
    </row>
    <row r="114" spans="3:9" s="12" customFormat="1" ht="15">
      <c r="C114" s="8">
        <v>43112</v>
      </c>
      <c r="D114" s="49">
        <v>690352286</v>
      </c>
      <c r="E114" s="9" t="s">
        <v>23</v>
      </c>
      <c r="F114" s="50"/>
      <c r="G114" s="18">
        <v>120.01</v>
      </c>
      <c r="H114" s="18">
        <f t="shared" si="0"/>
        <v>5204299.229999995</v>
      </c>
      <c r="I114" s="42"/>
    </row>
    <row r="115" spans="3:9" s="12" customFormat="1" ht="15">
      <c r="C115" s="8">
        <v>43112</v>
      </c>
      <c r="D115" s="49">
        <v>16835</v>
      </c>
      <c r="E115" s="9" t="s">
        <v>33</v>
      </c>
      <c r="F115" s="50"/>
      <c r="G115" s="18">
        <v>6000</v>
      </c>
      <c r="H115" s="18">
        <f t="shared" si="0"/>
        <v>5198299.229999995</v>
      </c>
      <c r="I115" s="42"/>
    </row>
    <row r="116" spans="3:9" s="12" customFormat="1" ht="15">
      <c r="C116" s="8">
        <v>43112</v>
      </c>
      <c r="D116" s="49">
        <v>16799</v>
      </c>
      <c r="E116" s="9" t="s">
        <v>38</v>
      </c>
      <c r="F116" s="50"/>
      <c r="G116" s="18">
        <v>16200</v>
      </c>
      <c r="H116" s="18">
        <f t="shared" si="0"/>
        <v>5182099.229999995</v>
      </c>
      <c r="I116" s="42"/>
    </row>
    <row r="117" spans="3:9" s="12" customFormat="1" ht="15">
      <c r="C117" s="8">
        <v>43112</v>
      </c>
      <c r="D117" s="49">
        <v>16797</v>
      </c>
      <c r="E117" s="9" t="s">
        <v>38</v>
      </c>
      <c r="F117" s="50"/>
      <c r="G117" s="18">
        <v>18900</v>
      </c>
      <c r="H117" s="18">
        <f t="shared" si="0"/>
        <v>5163199.229999995</v>
      </c>
      <c r="I117" s="42"/>
    </row>
    <row r="118" spans="3:9" s="12" customFormat="1" ht="15">
      <c r="C118" s="8">
        <v>43112</v>
      </c>
      <c r="D118" s="49">
        <v>16798</v>
      </c>
      <c r="E118" s="9" t="s">
        <v>38</v>
      </c>
      <c r="F118" s="50"/>
      <c r="G118" s="18">
        <v>31500</v>
      </c>
      <c r="H118" s="18">
        <f t="shared" si="0"/>
        <v>5131699.229999995</v>
      </c>
      <c r="I118" s="42"/>
    </row>
    <row r="119" spans="3:9" s="12" customFormat="1" ht="15">
      <c r="C119" s="8">
        <v>43112</v>
      </c>
      <c r="D119" s="49">
        <v>16800</v>
      </c>
      <c r="E119" s="9" t="s">
        <v>38</v>
      </c>
      <c r="F119" s="50"/>
      <c r="G119" s="18">
        <v>31500</v>
      </c>
      <c r="H119" s="18">
        <f t="shared" si="0"/>
        <v>5100199.229999995</v>
      </c>
      <c r="I119" s="42"/>
    </row>
    <row r="120" spans="3:9" s="12" customFormat="1" ht="15">
      <c r="C120" s="8">
        <v>43112</v>
      </c>
      <c r="D120" s="49">
        <v>16802</v>
      </c>
      <c r="E120" s="9" t="s">
        <v>19</v>
      </c>
      <c r="F120" s="50"/>
      <c r="G120" s="18">
        <v>16885.07</v>
      </c>
      <c r="H120" s="18">
        <f t="shared" si="0"/>
        <v>5083314.159999995</v>
      </c>
      <c r="I120" s="42"/>
    </row>
    <row r="121" spans="3:9" s="12" customFormat="1" ht="15">
      <c r="C121" s="8">
        <v>43115</v>
      </c>
      <c r="D121" s="49">
        <v>698572496</v>
      </c>
      <c r="E121" s="9" t="s">
        <v>13</v>
      </c>
      <c r="F121" s="18">
        <v>5000000</v>
      </c>
      <c r="G121" s="18"/>
      <c r="H121" s="18">
        <f t="shared" si="0"/>
        <v>10083314.159999995</v>
      </c>
      <c r="I121" s="42"/>
    </row>
    <row r="122" spans="3:9" s="12" customFormat="1" ht="15">
      <c r="C122" s="8">
        <v>43115</v>
      </c>
      <c r="D122" s="49">
        <v>16806</v>
      </c>
      <c r="E122" s="9" t="s">
        <v>66</v>
      </c>
      <c r="F122" s="18"/>
      <c r="G122" s="18">
        <v>150279.65</v>
      </c>
      <c r="H122" s="18">
        <f t="shared" si="0"/>
        <v>9933034.509999994</v>
      </c>
      <c r="I122" s="42"/>
    </row>
    <row r="123" spans="3:9" s="12" customFormat="1" ht="15">
      <c r="C123" s="8">
        <v>43115</v>
      </c>
      <c r="D123" s="49">
        <v>16861</v>
      </c>
      <c r="E123" s="9" t="s">
        <v>82</v>
      </c>
      <c r="F123" s="18"/>
      <c r="G123" s="18">
        <v>5000000</v>
      </c>
      <c r="H123" s="18">
        <f t="shared" si="0"/>
        <v>4933034.509999994</v>
      </c>
      <c r="I123" s="42"/>
    </row>
    <row r="124" spans="3:9" s="12" customFormat="1" ht="15">
      <c r="C124" s="8">
        <v>43116</v>
      </c>
      <c r="D124" s="49">
        <v>703546221</v>
      </c>
      <c r="E124" s="9" t="s">
        <v>23</v>
      </c>
      <c r="F124" s="50"/>
      <c r="G124" s="18">
        <v>1974</v>
      </c>
      <c r="H124" s="18">
        <f t="shared" si="0"/>
        <v>4931060.509999994</v>
      </c>
      <c r="I124" s="42"/>
    </row>
    <row r="125" spans="3:9" s="12" customFormat="1" ht="15">
      <c r="C125" s="8">
        <v>43118</v>
      </c>
      <c r="D125" s="49">
        <v>13749156</v>
      </c>
      <c r="E125" s="9" t="s">
        <v>13</v>
      </c>
      <c r="F125" s="18">
        <v>241750</v>
      </c>
      <c r="G125" s="18"/>
      <c r="H125" s="18">
        <f t="shared" si="0"/>
        <v>5172810.509999994</v>
      </c>
      <c r="I125" s="42"/>
    </row>
    <row r="126" spans="3:9" s="12" customFormat="1" ht="15">
      <c r="C126" s="8">
        <v>43118</v>
      </c>
      <c r="D126" s="49">
        <v>16507</v>
      </c>
      <c r="E126" s="9" t="s">
        <v>25</v>
      </c>
      <c r="F126" s="18"/>
      <c r="G126" s="18">
        <v>879.75</v>
      </c>
      <c r="H126" s="18">
        <f t="shared" si="0"/>
        <v>5171930.759999994</v>
      </c>
      <c r="I126" s="42"/>
    </row>
    <row r="127" spans="3:9" s="12" customFormat="1" ht="15">
      <c r="C127" s="8">
        <v>43118</v>
      </c>
      <c r="D127" s="49">
        <v>16625</v>
      </c>
      <c r="E127" s="9" t="s">
        <v>28</v>
      </c>
      <c r="F127" s="50"/>
      <c r="G127" s="18">
        <v>4000</v>
      </c>
      <c r="H127" s="18">
        <f t="shared" si="0"/>
        <v>5167930.759999994</v>
      </c>
      <c r="I127" s="42"/>
    </row>
    <row r="128" spans="3:9" s="12" customFormat="1" ht="15">
      <c r="C128" s="8">
        <v>43118</v>
      </c>
      <c r="D128" s="49">
        <v>16862</v>
      </c>
      <c r="E128" s="9" t="s">
        <v>42</v>
      </c>
      <c r="F128" s="50"/>
      <c r="G128" s="18">
        <v>21723.2</v>
      </c>
      <c r="H128" s="18">
        <f t="shared" si="0"/>
        <v>5146207.559999994</v>
      </c>
      <c r="I128" s="42"/>
    </row>
    <row r="129" spans="3:9" s="12" customFormat="1" ht="15">
      <c r="C129" s="8">
        <v>43118</v>
      </c>
      <c r="D129" s="49">
        <v>16859</v>
      </c>
      <c r="E129" s="9" t="s">
        <v>43</v>
      </c>
      <c r="F129" s="50"/>
      <c r="G129" s="18">
        <v>23223.29</v>
      </c>
      <c r="H129" s="18">
        <f t="shared" si="0"/>
        <v>5122984.269999994</v>
      </c>
      <c r="I129" s="42"/>
    </row>
    <row r="130" spans="3:9" s="12" customFormat="1" ht="15">
      <c r="C130" s="8">
        <v>43118</v>
      </c>
      <c r="D130" s="49">
        <v>16863</v>
      </c>
      <c r="E130" s="9" t="s">
        <v>38</v>
      </c>
      <c r="F130" s="50"/>
      <c r="G130" s="18">
        <v>27000</v>
      </c>
      <c r="H130" s="18">
        <f t="shared" si="0"/>
        <v>5095984.269999994</v>
      </c>
      <c r="I130" s="42"/>
    </row>
    <row r="131" spans="3:9" s="12" customFormat="1" ht="15">
      <c r="C131" s="8">
        <v>43118</v>
      </c>
      <c r="D131" s="49">
        <v>16860</v>
      </c>
      <c r="E131" s="9" t="s">
        <v>47</v>
      </c>
      <c r="F131" s="50"/>
      <c r="G131" s="18">
        <v>29125.75</v>
      </c>
      <c r="H131" s="18">
        <f t="shared" si="0"/>
        <v>5066858.519999994</v>
      </c>
      <c r="I131" s="42"/>
    </row>
    <row r="132" spans="3:9" s="12" customFormat="1" ht="15">
      <c r="C132" s="8">
        <v>43118</v>
      </c>
      <c r="D132" s="49">
        <v>16817</v>
      </c>
      <c r="E132" s="9" t="s">
        <v>35</v>
      </c>
      <c r="F132" s="50"/>
      <c r="G132" s="18">
        <v>36432.5</v>
      </c>
      <c r="H132" s="18">
        <f t="shared" si="0"/>
        <v>5030426.019999994</v>
      </c>
      <c r="I132" s="42"/>
    </row>
    <row r="133" spans="3:9" s="12" customFormat="1" ht="15">
      <c r="C133" s="8">
        <v>43119</v>
      </c>
      <c r="D133" s="49">
        <v>714001022</v>
      </c>
      <c r="E133" s="9" t="s">
        <v>23</v>
      </c>
      <c r="F133" s="18"/>
      <c r="G133" s="18">
        <v>89589.69</v>
      </c>
      <c r="H133" s="18">
        <f aca="true" t="shared" si="1" ref="H133:H161">+H132+F133-G133</f>
        <v>4940836.329999994</v>
      </c>
      <c r="I133" s="42"/>
    </row>
    <row r="134" spans="3:9" s="12" customFormat="1" ht="15">
      <c r="C134" s="8">
        <v>43126</v>
      </c>
      <c r="D134" s="49">
        <v>747742257</v>
      </c>
      <c r="E134" s="9" t="s">
        <v>13</v>
      </c>
      <c r="F134" s="18">
        <v>42045000</v>
      </c>
      <c r="G134" s="18"/>
      <c r="H134" s="18">
        <f t="shared" si="1"/>
        <v>46985836.32999999</v>
      </c>
      <c r="I134" s="42"/>
    </row>
    <row r="135" spans="3:9" s="12" customFormat="1" ht="15">
      <c r="C135" s="8">
        <v>43130</v>
      </c>
      <c r="D135" s="49">
        <v>13749128</v>
      </c>
      <c r="E135" s="9" t="s">
        <v>13</v>
      </c>
      <c r="F135" s="18">
        <v>3897189.53</v>
      </c>
      <c r="G135" s="18"/>
      <c r="H135" s="18">
        <f t="shared" si="1"/>
        <v>50883025.85999999</v>
      </c>
      <c r="I135" s="42"/>
    </row>
    <row r="136" spans="3:9" s="12" customFormat="1" ht="15">
      <c r="C136" s="8">
        <v>43130</v>
      </c>
      <c r="D136" s="49">
        <v>13749158</v>
      </c>
      <c r="E136" s="9" t="s">
        <v>13</v>
      </c>
      <c r="F136" s="18">
        <v>482000</v>
      </c>
      <c r="G136" s="18"/>
      <c r="H136" s="18">
        <f t="shared" si="1"/>
        <v>51365025.85999999</v>
      </c>
      <c r="I136" s="42"/>
    </row>
    <row r="137" spans="3:8" ht="15">
      <c r="C137" s="8">
        <v>43130</v>
      </c>
      <c r="D137" s="49">
        <v>759598983</v>
      </c>
      <c r="E137" s="9" t="s">
        <v>23</v>
      </c>
      <c r="F137" s="50"/>
      <c r="G137" s="18">
        <v>1385557.67</v>
      </c>
      <c r="H137" s="18">
        <f t="shared" si="1"/>
        <v>49979468.18999999</v>
      </c>
    </row>
    <row r="138" spans="3:8" ht="15">
      <c r="C138" s="8">
        <v>43130</v>
      </c>
      <c r="D138" s="49">
        <v>754888267</v>
      </c>
      <c r="E138" s="9" t="s">
        <v>23</v>
      </c>
      <c r="F138" s="50"/>
      <c r="G138" s="18">
        <v>3300000</v>
      </c>
      <c r="H138" s="18">
        <f t="shared" si="1"/>
        <v>46679468.18999999</v>
      </c>
    </row>
    <row r="139" spans="3:8" ht="15">
      <c r="C139" s="8">
        <v>43130</v>
      </c>
      <c r="D139" s="49">
        <v>16879</v>
      </c>
      <c r="E139" s="9" t="s">
        <v>59</v>
      </c>
      <c r="F139" s="50"/>
      <c r="G139" s="18">
        <v>75520.69</v>
      </c>
      <c r="H139" s="18">
        <f t="shared" si="1"/>
        <v>46603947.49999999</v>
      </c>
    </row>
    <row r="140" spans="3:8" ht="15">
      <c r="C140" s="8">
        <v>43130</v>
      </c>
      <c r="D140" s="49">
        <v>16895</v>
      </c>
      <c r="E140" s="9" t="s">
        <v>64</v>
      </c>
      <c r="F140" s="50"/>
      <c r="G140" s="18">
        <v>133143.55</v>
      </c>
      <c r="H140" s="18">
        <f t="shared" si="1"/>
        <v>46470803.949999996</v>
      </c>
    </row>
    <row r="141" spans="3:8" ht="15">
      <c r="C141" s="8">
        <v>43130</v>
      </c>
      <c r="D141" s="49">
        <v>16886</v>
      </c>
      <c r="E141" s="9" t="s">
        <v>70</v>
      </c>
      <c r="F141" s="50"/>
      <c r="G141" s="18">
        <v>322721.57</v>
      </c>
      <c r="H141" s="18">
        <f t="shared" si="1"/>
        <v>46148082.379999995</v>
      </c>
    </row>
    <row r="142" spans="3:8" ht="15">
      <c r="C142" s="8">
        <v>43130</v>
      </c>
      <c r="D142" s="49">
        <v>16880</v>
      </c>
      <c r="E142" s="9" t="s">
        <v>78</v>
      </c>
      <c r="F142" s="50"/>
      <c r="G142" s="18">
        <v>632542.56</v>
      </c>
      <c r="H142" s="18">
        <f t="shared" si="1"/>
        <v>45515539.81999999</v>
      </c>
    </row>
    <row r="143" spans="3:8" ht="15">
      <c r="C143" s="8">
        <v>43130</v>
      </c>
      <c r="D143" s="49">
        <v>16885</v>
      </c>
      <c r="E143" s="9" t="s">
        <v>70</v>
      </c>
      <c r="F143" s="18"/>
      <c r="G143" s="18">
        <v>671655.98</v>
      </c>
      <c r="H143" s="18">
        <f t="shared" si="1"/>
        <v>44843883.839999996</v>
      </c>
    </row>
    <row r="144" spans="3:8" ht="15">
      <c r="C144" s="8">
        <v>43130</v>
      </c>
      <c r="D144" s="49">
        <v>16884</v>
      </c>
      <c r="E144" s="9" t="s">
        <v>70</v>
      </c>
      <c r="F144" s="18"/>
      <c r="G144" s="18">
        <v>1124817.11</v>
      </c>
      <c r="H144" s="18">
        <f t="shared" si="1"/>
        <v>43719066.73</v>
      </c>
    </row>
    <row r="145" spans="3:8" ht="15">
      <c r="C145" s="8">
        <v>43130</v>
      </c>
      <c r="D145" s="49">
        <v>16883</v>
      </c>
      <c r="E145" s="9" t="s">
        <v>70</v>
      </c>
      <c r="F145" s="18"/>
      <c r="G145" s="18">
        <v>1486927.05</v>
      </c>
      <c r="H145" s="18">
        <f t="shared" si="1"/>
        <v>42232139.68</v>
      </c>
    </row>
    <row r="146" spans="3:8" ht="15">
      <c r="C146" s="8">
        <v>43130</v>
      </c>
      <c r="D146" s="49">
        <v>16881</v>
      </c>
      <c r="E146" s="9" t="s">
        <v>80</v>
      </c>
      <c r="F146" s="18"/>
      <c r="G146" s="18">
        <v>1943053.86</v>
      </c>
      <c r="H146" s="18">
        <f t="shared" si="1"/>
        <v>40289085.82</v>
      </c>
    </row>
    <row r="147" spans="3:8" ht="15">
      <c r="C147" s="8">
        <v>43130</v>
      </c>
      <c r="D147" s="49">
        <v>16887</v>
      </c>
      <c r="E147" s="9" t="s">
        <v>70</v>
      </c>
      <c r="F147" s="18"/>
      <c r="G147" s="18">
        <v>4782613.31</v>
      </c>
      <c r="H147" s="18">
        <f t="shared" si="1"/>
        <v>35506472.51</v>
      </c>
    </row>
    <row r="148" spans="3:8" ht="15">
      <c r="C148" s="8">
        <v>43130</v>
      </c>
      <c r="D148" s="49">
        <v>16888</v>
      </c>
      <c r="E148" s="9" t="s">
        <v>70</v>
      </c>
      <c r="F148" s="18"/>
      <c r="G148" s="18">
        <v>4782613.31</v>
      </c>
      <c r="H148" s="18">
        <f t="shared" si="1"/>
        <v>30723859.2</v>
      </c>
    </row>
    <row r="149" spans="3:8" ht="15">
      <c r="C149" s="8">
        <v>43130</v>
      </c>
      <c r="D149" s="49">
        <v>16889</v>
      </c>
      <c r="E149" s="9" t="s">
        <v>70</v>
      </c>
      <c r="F149" s="18"/>
      <c r="G149" s="18">
        <v>4782613.31</v>
      </c>
      <c r="H149" s="18">
        <f t="shared" si="1"/>
        <v>25941245.89</v>
      </c>
    </row>
    <row r="150" spans="3:8" ht="15">
      <c r="C150" s="8">
        <v>43130</v>
      </c>
      <c r="D150" s="49">
        <v>16891</v>
      </c>
      <c r="E150" s="9" t="s">
        <v>70</v>
      </c>
      <c r="F150" s="18"/>
      <c r="G150" s="18">
        <v>4782613.31</v>
      </c>
      <c r="H150" s="18">
        <f t="shared" si="1"/>
        <v>21158632.580000002</v>
      </c>
    </row>
    <row r="151" spans="3:8" ht="15">
      <c r="C151" s="8">
        <v>43130</v>
      </c>
      <c r="D151" s="49">
        <v>16892</v>
      </c>
      <c r="E151" s="9" t="s">
        <v>70</v>
      </c>
      <c r="F151" s="18"/>
      <c r="G151" s="18">
        <v>4782613.31</v>
      </c>
      <c r="H151" s="18">
        <f t="shared" si="1"/>
        <v>16376019.270000003</v>
      </c>
    </row>
    <row r="152" spans="3:8" ht="15">
      <c r="C152" s="8">
        <v>43130</v>
      </c>
      <c r="D152" s="49">
        <v>16893</v>
      </c>
      <c r="E152" s="9" t="s">
        <v>70</v>
      </c>
      <c r="F152" s="18"/>
      <c r="G152" s="18">
        <v>4782613.31</v>
      </c>
      <c r="H152" s="18">
        <f t="shared" si="1"/>
        <v>11593405.960000005</v>
      </c>
    </row>
    <row r="153" spans="3:8" ht="15">
      <c r="C153" s="8">
        <v>43130</v>
      </c>
      <c r="D153" s="49">
        <v>16882</v>
      </c>
      <c r="E153" s="9" t="s">
        <v>70</v>
      </c>
      <c r="F153" s="50"/>
      <c r="G153" s="18">
        <v>6027437.92</v>
      </c>
      <c r="H153" s="18">
        <f t="shared" si="1"/>
        <v>5565968.040000005</v>
      </c>
    </row>
    <row r="154" spans="3:8" ht="15">
      <c r="C154" s="8">
        <v>43131</v>
      </c>
      <c r="D154" s="49">
        <v>765164268</v>
      </c>
      <c r="E154" s="9" t="s">
        <v>23</v>
      </c>
      <c r="F154" s="18"/>
      <c r="G154" s="18">
        <v>5944093.45</v>
      </c>
      <c r="H154" s="18">
        <f t="shared" si="1"/>
        <v>-378125.4099999955</v>
      </c>
    </row>
    <row r="155" spans="3:8" ht="15">
      <c r="C155" s="8">
        <v>43131</v>
      </c>
      <c r="D155" s="49">
        <v>763882514</v>
      </c>
      <c r="E155" s="9" t="s">
        <v>23</v>
      </c>
      <c r="F155" s="18"/>
      <c r="G155" s="18">
        <v>1447538.68</v>
      </c>
      <c r="H155" s="18">
        <f t="shared" si="1"/>
        <v>-1825664.0899999954</v>
      </c>
    </row>
    <row r="156" spans="3:8" ht="15">
      <c r="C156" s="8">
        <v>43131</v>
      </c>
      <c r="D156" s="49">
        <v>13749133</v>
      </c>
      <c r="E156" s="9" t="s">
        <v>13</v>
      </c>
      <c r="F156" s="18">
        <v>6027437.92</v>
      </c>
      <c r="G156" s="18"/>
      <c r="H156" s="18">
        <f t="shared" si="1"/>
        <v>4201773.830000005</v>
      </c>
    </row>
    <row r="157" spans="3:8" ht="15">
      <c r="C157" s="8">
        <v>43131</v>
      </c>
      <c r="D157" s="49">
        <v>13749130</v>
      </c>
      <c r="E157" s="9" t="s">
        <v>13</v>
      </c>
      <c r="F157" s="18">
        <v>322721.57</v>
      </c>
      <c r="G157" s="18"/>
      <c r="H157" s="18">
        <f t="shared" si="1"/>
        <v>4524495.400000005</v>
      </c>
    </row>
    <row r="158" spans="3:8" ht="15">
      <c r="C158" s="8">
        <v>43131</v>
      </c>
      <c r="D158" s="49">
        <v>13749131</v>
      </c>
      <c r="E158" s="9" t="s">
        <v>13</v>
      </c>
      <c r="F158" s="18">
        <v>1124817.11</v>
      </c>
      <c r="G158" s="18"/>
      <c r="H158" s="18">
        <f t="shared" si="1"/>
        <v>5649312.510000005</v>
      </c>
    </row>
    <row r="159" spans="3:8" ht="15">
      <c r="C159" s="8">
        <v>43131</v>
      </c>
      <c r="D159" s="39" t="s">
        <v>14</v>
      </c>
      <c r="E159" s="9" t="s">
        <v>15</v>
      </c>
      <c r="F159" s="18"/>
      <c r="G159" s="18">
        <v>117964.08999999998</v>
      </c>
      <c r="H159" s="18">
        <f t="shared" si="1"/>
        <v>5531348.4200000055</v>
      </c>
    </row>
    <row r="160" spans="3:8" ht="15">
      <c r="C160" s="8">
        <v>43131</v>
      </c>
      <c r="D160" s="39" t="s">
        <v>14</v>
      </c>
      <c r="E160" s="9" t="s">
        <v>16</v>
      </c>
      <c r="F160" s="18"/>
      <c r="G160" s="18">
        <v>35875</v>
      </c>
      <c r="H160" s="18">
        <f t="shared" si="1"/>
        <v>5495473.4200000055</v>
      </c>
    </row>
    <row r="161" spans="3:8" ht="15">
      <c r="C161" s="8">
        <v>43131</v>
      </c>
      <c r="D161" s="39" t="s">
        <v>14</v>
      </c>
      <c r="E161" s="9" t="s">
        <v>21</v>
      </c>
      <c r="F161" s="18"/>
      <c r="G161" s="18">
        <v>16991.920000000013</v>
      </c>
      <c r="H161" s="18">
        <f t="shared" si="1"/>
        <v>5478481.500000006</v>
      </c>
    </row>
    <row r="162" spans="3:8" ht="15.75" thickBot="1">
      <c r="C162" s="8"/>
      <c r="D162" s="39"/>
      <c r="E162" s="9"/>
      <c r="F162" s="35"/>
      <c r="G162" s="43"/>
      <c r="H162" s="44"/>
    </row>
    <row r="163" spans="3:8" ht="15">
      <c r="C163" s="4"/>
      <c r="D163" s="5"/>
      <c r="E163" s="2"/>
      <c r="F163" s="6"/>
      <c r="G163" s="7"/>
      <c r="H163" s="19"/>
    </row>
    <row r="164" spans="3:8" ht="16.5" thickBot="1">
      <c r="C164" s="4"/>
      <c r="D164" s="5"/>
      <c r="E164" s="36" t="s">
        <v>10</v>
      </c>
      <c r="F164" s="37">
        <f>SUM(F18:F162)</f>
        <v>90643843.61</v>
      </c>
      <c r="G164" s="37">
        <f>SUM(G18:G162)</f>
        <v>90643820.36000001</v>
      </c>
      <c r="H164" s="38">
        <f>+H15+F164-G164</f>
        <v>5478481.499999985</v>
      </c>
    </row>
    <row r="165" spans="3:8" ht="15.75" thickTop="1">
      <c r="C165" s="4"/>
      <c r="D165" s="5"/>
      <c r="E165" s="2"/>
      <c r="F165" s="6"/>
      <c r="G165" s="20"/>
      <c r="H165" s="19"/>
    </row>
    <row r="166" spans="3:8" ht="15">
      <c r="C166" s="4" t="s">
        <v>11</v>
      </c>
      <c r="D166" s="53" t="s">
        <v>12</v>
      </c>
      <c r="E166" s="53"/>
      <c r="F166" s="53"/>
      <c r="G166" s="53"/>
      <c r="H166" s="53"/>
    </row>
    <row r="167" spans="3:8" ht="15">
      <c r="C167" s="4"/>
      <c r="D167" s="5"/>
      <c r="E167" s="2"/>
      <c r="F167" s="6"/>
      <c r="G167" s="20"/>
      <c r="H167" s="19"/>
    </row>
    <row r="168" spans="3:8" ht="15">
      <c r="C168" s="4"/>
      <c r="D168" s="5"/>
      <c r="E168" s="2"/>
      <c r="F168" s="6"/>
      <c r="G168" s="6"/>
      <c r="H168" s="19"/>
    </row>
    <row r="169" spans="3:8" ht="15">
      <c r="C169" s="4"/>
      <c r="D169" s="5"/>
      <c r="E169" s="2"/>
      <c r="F169" s="6"/>
      <c r="G169" s="6"/>
      <c r="H169" s="19"/>
    </row>
    <row r="170" spans="3:8" ht="15">
      <c r="C170" s="4"/>
      <c r="D170" s="5"/>
      <c r="E170" s="2"/>
      <c r="F170" s="6"/>
      <c r="G170" s="20"/>
      <c r="H170" s="19"/>
    </row>
    <row r="171" spans="3:8" ht="15">
      <c r="C171" s="4"/>
      <c r="D171" s="5"/>
      <c r="E171" s="2"/>
      <c r="F171" s="6"/>
      <c r="G171" s="20"/>
      <c r="H171" s="19"/>
    </row>
    <row r="172" spans="3:8" ht="15">
      <c r="C172" s="4"/>
      <c r="D172" s="5"/>
      <c r="E172" s="2"/>
      <c r="F172" s="6"/>
      <c r="G172" s="20"/>
      <c r="H172" s="19"/>
    </row>
    <row r="173" spans="3:8" ht="15">
      <c r="C173" s="4"/>
      <c r="D173" s="5"/>
      <c r="E173" s="2"/>
      <c r="F173" s="6"/>
      <c r="G173" s="20"/>
      <c r="H173" s="19"/>
    </row>
    <row r="174" spans="3:8" ht="15">
      <c r="C174" s="4"/>
      <c r="D174" s="5"/>
      <c r="E174" s="2"/>
      <c r="F174" s="6"/>
      <c r="G174" s="20"/>
      <c r="H174" s="19"/>
    </row>
    <row r="175" spans="3:8" ht="15">
      <c r="C175" s="4"/>
      <c r="D175" s="5"/>
      <c r="E175" s="2"/>
      <c r="F175" s="6"/>
      <c r="G175" s="20"/>
      <c r="H175" s="19"/>
    </row>
    <row r="177" ht="15">
      <c r="H177" s="3"/>
    </row>
  </sheetData>
  <sheetProtection/>
  <mergeCells count="6">
    <mergeCell ref="F15:G15"/>
    <mergeCell ref="D166:H166"/>
    <mergeCell ref="C10:H10"/>
    <mergeCell ref="C11:H11"/>
    <mergeCell ref="C12:H12"/>
    <mergeCell ref="C14:H14"/>
  </mergeCells>
  <printOptions horizontalCentered="1"/>
  <pageMargins left="0.11811023622047245" right="0.11811023622047245" top="0.6692913385826772" bottom="1.0236220472440944" header="0.31496062992125984" footer="0.6692913385826772"/>
  <pageSetup horizontalDpi="600" verticalDpi="600" orientation="landscape" scale="80" r:id="rId2"/>
  <headerFooter>
    <oddFooter>&amp;C&amp;P de &amp;N</oddFooter>
  </headerFooter>
  <ignoredErrors>
    <ignoredError sqref="D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Sepulveda</dc:creator>
  <cp:keywords/>
  <dc:description/>
  <cp:lastModifiedBy>Eimy Gomez</cp:lastModifiedBy>
  <cp:lastPrinted>2018-02-05T23:02:06Z</cp:lastPrinted>
  <dcterms:created xsi:type="dcterms:W3CDTF">2014-12-03T13:42:29Z</dcterms:created>
  <dcterms:modified xsi:type="dcterms:W3CDTF">2018-02-07T13:54:35Z</dcterms:modified>
  <cp:category/>
  <cp:version/>
  <cp:contentType/>
  <cp:contentStatus/>
</cp:coreProperties>
</file>